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MC\SFY 2017-18\"/>
    </mc:Choice>
  </mc:AlternateContent>
  <bookViews>
    <workbookView xWindow="240" yWindow="90" windowWidth="23640" windowHeight="9975"/>
  </bookViews>
  <sheets>
    <sheet name="MC Traineeships" sheetId="1" r:id="rId1"/>
    <sheet name="MC Eff April 2017" sheetId="3" r:id="rId2"/>
    <sheet name="MC 2016 RETRO" sheetId="2" r:id="rId3"/>
    <sheet name="MC Eff April 2018" sheetId="4" r:id="rId4"/>
  </sheets>
  <calcPr calcId="171027"/>
</workbook>
</file>

<file path=xl/calcChain.xml><?xml version="1.0" encoding="utf-8"?>
<calcChain xmlns="http://schemas.openxmlformats.org/spreadsheetml/2006/main">
  <c r="I128" i="1" l="1"/>
  <c r="I119" i="1"/>
  <c r="I110" i="1"/>
  <c r="I101" i="1"/>
  <c r="I92" i="1"/>
  <c r="I83" i="1"/>
  <c r="I74" i="1"/>
  <c r="I65" i="1"/>
  <c r="I55" i="1"/>
  <c r="I46" i="1"/>
  <c r="I38" i="1"/>
  <c r="I29" i="1"/>
  <c r="F128" i="1"/>
  <c r="E128" i="1"/>
  <c r="F127" i="1"/>
  <c r="E127" i="1"/>
  <c r="F119" i="1"/>
  <c r="E119" i="1"/>
  <c r="F118" i="1"/>
  <c r="E118" i="1"/>
  <c r="F110" i="1"/>
  <c r="E110" i="1"/>
  <c r="F109" i="1"/>
  <c r="E109" i="1"/>
  <c r="F101" i="1"/>
  <c r="E101" i="1"/>
  <c r="F100" i="1"/>
  <c r="E100" i="1"/>
  <c r="F92" i="1"/>
  <c r="E92" i="1"/>
  <c r="F91" i="1"/>
  <c r="E91" i="1"/>
  <c r="F83" i="1"/>
  <c r="E83" i="1"/>
  <c r="F82" i="1"/>
  <c r="E82" i="1"/>
  <c r="F74" i="1"/>
  <c r="E74" i="1"/>
  <c r="F73" i="1"/>
  <c r="E73" i="1"/>
  <c r="F65" i="1"/>
  <c r="E65" i="1"/>
  <c r="F64" i="1"/>
  <c r="E64" i="1"/>
  <c r="F55" i="1"/>
  <c r="E55" i="1"/>
  <c r="F54" i="1"/>
  <c r="E54" i="1"/>
  <c r="F46" i="1"/>
  <c r="E46" i="1"/>
  <c r="F45" i="1"/>
  <c r="E45" i="1"/>
  <c r="F38" i="1"/>
  <c r="E38" i="1"/>
  <c r="F37" i="1"/>
  <c r="E37" i="1"/>
  <c r="F29" i="1"/>
  <c r="E29" i="1"/>
  <c r="F28" i="1"/>
  <c r="E28" i="1"/>
  <c r="I19" i="1"/>
  <c r="F19" i="1"/>
  <c r="F18" i="1"/>
  <c r="E19" i="1"/>
  <c r="E18" i="1"/>
  <c r="D128" i="1"/>
  <c r="D127" i="1"/>
  <c r="D119" i="1"/>
  <c r="D118" i="1"/>
  <c r="D110" i="1"/>
  <c r="D109" i="1"/>
  <c r="D101" i="1"/>
  <c r="D100" i="1"/>
  <c r="D92" i="1"/>
  <c r="D91" i="1"/>
  <c r="D83" i="1"/>
  <c r="D82" i="1"/>
  <c r="D74" i="1"/>
  <c r="D73" i="1"/>
  <c r="D65" i="1"/>
  <c r="D64" i="1"/>
  <c r="D55" i="1"/>
  <c r="D54" i="1"/>
  <c r="D46" i="1"/>
  <c r="D45" i="1"/>
  <c r="D38" i="1"/>
  <c r="D37" i="1"/>
  <c r="D29" i="1"/>
  <c r="D28" i="1"/>
  <c r="D19" i="1"/>
  <c r="D18" i="1"/>
  <c r="I9" i="1"/>
  <c r="F9" i="1" l="1"/>
  <c r="F8" i="1"/>
  <c r="E9" i="1" l="1"/>
  <c r="E8" i="1"/>
  <c r="D26" i="4"/>
  <c r="D27" i="4"/>
  <c r="D28" i="4"/>
  <c r="D29" i="4"/>
  <c r="D30" i="4"/>
  <c r="D3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4" i="4"/>
  <c r="D26" i="2"/>
  <c r="D27" i="2"/>
  <c r="D28" i="2"/>
  <c r="D29" i="2"/>
  <c r="D30" i="2"/>
  <c r="D3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  <c r="D28" i="3"/>
  <c r="D29" i="3"/>
  <c r="D30" i="3"/>
  <c r="D27" i="3"/>
  <c r="D19" i="3"/>
  <c r="D20" i="3"/>
  <c r="D21" i="3"/>
  <c r="D23" i="3"/>
  <c r="D24" i="3"/>
  <c r="D12" i="3"/>
  <c r="D13" i="3"/>
  <c r="D10" i="3"/>
  <c r="D9" i="3"/>
  <c r="D8" i="3"/>
  <c r="D7" i="3"/>
  <c r="D5" i="3"/>
  <c r="D4" i="3"/>
  <c r="D9" i="1" l="1"/>
  <c r="D8" i="1"/>
</calcChain>
</file>

<file path=xl/sharedStrings.xml><?xml version="1.0" encoding="utf-8"?>
<sst xmlns="http://schemas.openxmlformats.org/spreadsheetml/2006/main" count="265" uniqueCount="91">
  <si>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</si>
  <si>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</si>
  <si>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</si>
  <si>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</si>
  <si>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</si>
  <si>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</si>
  <si>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</si>
  <si>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</si>
  <si>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</si>
  <si>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</si>
  <si>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</si>
  <si>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</si>
  <si>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</si>
  <si>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</si>
  <si>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</si>
  <si>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Administrative Assistant Trainee 1</t>
  </si>
  <si>
    <t>Administrative Assistant Trainee 2</t>
  </si>
  <si>
    <t>Administrative Assistant</t>
  </si>
  <si>
    <t>Affirmative Action Administrator Trainee 1</t>
  </si>
  <si>
    <t>Affirmative Action Administrator Trainee 2</t>
  </si>
  <si>
    <t>Affirmative Action Administrator 1</t>
  </si>
  <si>
    <t>Affirmative Careers Program Specialist Trainee 1</t>
  </si>
  <si>
    <t>Affirmative Careers Program Specialist Trainee 2</t>
  </si>
  <si>
    <t>Senior Affirmative Careers Program Specialist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</si>
  <si>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</si>
  <si>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</si>
  <si>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</si>
  <si>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</si>
  <si>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</si>
  <si>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</si>
  <si>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Classification and Pay Analyst Trainee 1</t>
  </si>
  <si>
    <t>Classification and Pay Analyst Trainee 2</t>
  </si>
  <si>
    <t>Senior Classification and Pay Analyst</t>
  </si>
  <si>
    <t>Employee Benefits Representative Trainee 1</t>
  </si>
  <si>
    <t>Employee Benefits Representative Trainee 2</t>
  </si>
  <si>
    <t>Employee Benefits Representative 1</t>
  </si>
  <si>
    <t>Human Resources Specialist Trainee 1</t>
  </si>
  <si>
    <t>Human Resources Specialist Trainee 2</t>
  </si>
  <si>
    <t>Human Resources Specialist 1</t>
  </si>
  <si>
    <t>Municipal Personnel Consultant Trainee 1</t>
  </si>
  <si>
    <t>Municipal Personnel Consultant Trainee 2</t>
  </si>
  <si>
    <t>Senior Municipal Personnel Consultant</t>
  </si>
  <si>
    <t>Payroll Analyst Trainee 1</t>
  </si>
  <si>
    <t>Payroll Analyst Trainee 2</t>
  </si>
  <si>
    <t>Payroll Analyst 1</t>
  </si>
  <si>
    <t>Personnel Examiner Trainee 1</t>
  </si>
  <si>
    <t>Personnel Examiner Trainee 2</t>
  </si>
  <si>
    <t>Senior Personnel Examiner</t>
  </si>
  <si>
    <t>Staffing Services Representative Trainee 1</t>
  </si>
  <si>
    <t>Staffing Services Representative Trainee 2</t>
  </si>
  <si>
    <t>Senior Staffing Services Representative</t>
  </si>
  <si>
    <t>Training Specialist Trainee 1</t>
  </si>
  <si>
    <t>Training Specialist Trainee 2</t>
  </si>
  <si>
    <t>Training Specialist 1</t>
  </si>
  <si>
    <t>M/C April 2016 RETRO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</si>
  <si>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</si>
  <si>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</si>
  <si>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</si>
  <si>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</si>
  <si>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</si>
  <si>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</si>
  <si>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</si>
  <si>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</si>
  <si>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</si>
  <si>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</si>
  <si>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</si>
  <si>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</si>
  <si>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M/C April 2017</t>
  </si>
  <si>
    <t>M/C April 2018</t>
  </si>
  <si>
    <t>Performance Advance Calculated Per Normal Practice</t>
  </si>
  <si>
    <t>ADMINISTRATIVE ANALYST [Effective April 2017] *</t>
  </si>
  <si>
    <t>ADMINISTRATIVE ASSISTANT [Effective April 2017] *</t>
  </si>
  <si>
    <t>AFFIRMATIVE ACTION ADMINISTRATOR [Effective April 2017]</t>
  </si>
  <si>
    <t>AFFIRMATIVE CAREERS PROGRAM SPECIALIST [Effective April 2017]</t>
  </si>
  <si>
    <t>BUDGET EXAMINER [Effective April 2017]</t>
  </si>
  <si>
    <t>BUDGETING ANALYST [Effective April 2017] *</t>
  </si>
  <si>
    <t>HUMAN RESOURCES SPECIALIST (and all applicable parenthetics) [Effective April 2017]</t>
  </si>
  <si>
    <t>PAYROLL ANALYST [Effective April 2017]</t>
  </si>
  <si>
    <t>TRAINING SPECIALIST (and all applicable parenthetics) [Effective April 2017] *</t>
  </si>
  <si>
    <t>M/C Traineeships (unrepresented), Fiscal Year 2017-2018, Effective April 2017</t>
  </si>
  <si>
    <t xml:space="preserve">Performance Advance Calculated Per Normal Practice
*If discrepancies occur between our calculated amounts, and the amounts published in an OSC Payroll Bulletin, manual entries will be made to conform with the OSC Payroll Bulletin.  </t>
  </si>
  <si>
    <t>CLASSIFICATION &amp; PAY ANALYST [Effective April 2017]*</t>
  </si>
  <si>
    <t>EMPLOYEE BENEFITS REPRESENTATIVE [Effective April 2017]*</t>
  </si>
  <si>
    <t>MUNICIPAL PERSONNEL CONSULTANT [Effective April 2017]*</t>
  </si>
  <si>
    <t>PERSONNEL EXAMINER [Effective April 2017]*</t>
  </si>
  <si>
    <t>STAFFING SERVICES REPRESENTATIVE (and all applicable parenthetics) [Effective April 2017]*</t>
  </si>
  <si>
    <t>* Title &amp; Traineeship eliminated in Title Structure Change of Civil Service titles effective October 4, 2017. Current Title: Human Resources Specialist 1 (Classification &amp; Compensation), Grade 18.</t>
  </si>
  <si>
    <t>* Title &amp; Traineeship eliminated in Title Structure Change of Civil Service titles effective October 4, 2017. Current Title: Human Resources Specialist 1 (Benefits), Grade 18.</t>
  </si>
  <si>
    <t>* Title &amp; Traineeship eliminated in Title Structure Change of Civil Service titles effective October 4, 2017. Current Title: Human Resources Specialist 1 (Municipal Assistance), Grade 18.</t>
  </si>
  <si>
    <t>* Title &amp; Traineeship eliminated in Title Structure Change of Civil Service titles effective October 4, 2017. Current Title: Human Resources Specialist 1 (Testing), Grade 18.</t>
  </si>
  <si>
    <t>* Title &amp; Traineeship eliminated in Title Structure Change of Civil Service titles effective October 4, 2017. Current Title: Human Resources Specialist 1 (Staffing), Grade 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</si>
</sst>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5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/>
    <xf numFmtId="0" fontId="6" fillId="0" borderId="0" xfId="0" applyFont="1" applyBorder="1" applyAlignment="1"/>
    <xf numFmtId="0" fontId="6" fillId="0" borderId="6" xfId="0" applyFont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Alignment="1"/>
    <xf numFmtId="0" fontId="6" fillId="0" borderId="8" xfId="0" applyFont="1" applyBorder="1"/>
    <xf numFmtId="3" fontId="6" fillId="0" borderId="9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6" fontId="6" fillId="0" borderId="9" xfId="0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3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2" fillId="0" borderId="2" xfId="0" applyFont="1" applyBorder="1"/>
    <xf numFmtId="6" fontId="13" fillId="0" borderId="2" xfId="0" applyNumberFormat="1" applyFont="1" applyBorder="1"/>
    <xf numFmtId="0" fontId="12" fillId="0" borderId="2" xfId="0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B66" sqref="B66"/>
    </sheetView>
  </sheetViews>
  <sheetFormatPr defaultRowHeight="15.75"/>
  <cols>
    <col min="1" max="1" width="6.5" customWidth="1"/>
    <col min="2" max="2" width="52.875" customWidth="1"/>
    <col min="3" max="3" width="15.625" customWidth="1"/>
    <col min="4" max="4" width="16.625" style="59" customWidth="1"/>
    <col min="5" max="5" width="13.875" customWidth="1"/>
    <col min="6" max="6" width="13.875" style="60" customWidth="1"/>
    <col min="7" max="7" width="50.125" customWidth="1"/>
    <col min="8" max="8" width="6.5" customWidth="1"/>
    <col min="9" max="9" width="15" customWidth="1"/>
  </cols>
  <sheetData>
    <row r="1" spans="1:9" ht="20.25">
      <c r="A1" s="72" t="s">
        <v>79</v>
      </c>
      <c r="B1" s="72"/>
      <c r="C1" s="72"/>
      <c r="D1" s="72"/>
      <c r="E1" s="72"/>
      <c r="F1" s="72"/>
      <c r="G1" s="72"/>
      <c r="H1" s="72"/>
      <c r="I1" s="72"/>
    </row>
    <row r="3" spans="1:9" s="1" customFormat="1" ht="20.25">
      <c r="A3" s="1" t="s">
        <v>70</v>
      </c>
      <c r="D3" s="2"/>
      <c r="F3" s="3"/>
    </row>
    <row r="4" spans="1:9" s="4" customFormat="1" ht="12.75">
      <c r="D4" s="5"/>
      <c r="F4" s="6"/>
    </row>
    <row r="5" spans="1:9" s="7" customFormat="1" ht="40.5" customHeight="1">
      <c r="B5" s="8" t="s">
        <v>0</v>
      </c>
      <c r="C5" s="9" t="s">
        <v>1</v>
      </c>
      <c r="D5" s="10" t="s">
        <v>2</v>
      </c>
      <c r="E5" s="11" t="s">
        <v>3</v>
      </c>
      <c r="F5" s="10" t="s">
        <v>4</v>
      </c>
      <c r="G5" s="12" t="s">
        <v>5</v>
      </c>
      <c r="H5" s="9" t="s">
        <v>6</v>
      </c>
      <c r="I5" s="13" t="s">
        <v>7</v>
      </c>
    </row>
    <row r="6" spans="1:9" s="22" customFormat="1">
      <c r="A6" s="14"/>
      <c r="B6" s="15"/>
      <c r="C6" s="16"/>
      <c r="D6" s="17"/>
      <c r="E6" s="18"/>
      <c r="F6" s="19"/>
      <c r="G6" s="20"/>
      <c r="H6" s="21"/>
      <c r="I6" s="15"/>
    </row>
    <row r="7" spans="1:9" s="22" customFormat="1">
      <c r="A7" s="14"/>
      <c r="B7" s="23" t="s">
        <v>8</v>
      </c>
      <c r="C7" s="24"/>
      <c r="D7" s="25"/>
      <c r="E7" s="26"/>
      <c r="F7" s="27"/>
      <c r="G7" s="28"/>
      <c r="H7" s="29"/>
      <c r="I7" s="30"/>
    </row>
    <row r="8" spans="1:9" s="39" customFormat="1" ht="12.75">
      <c r="A8" s="31"/>
      <c r="B8" s="32" t="s">
        <v>9</v>
      </c>
      <c r="C8" s="33" t="s">
        <v>10</v>
      </c>
      <c r="D8" s="34">
        <f>'MC Eff April 2017'!$B$14</f>
        <v>43888</v>
      </c>
      <c r="E8" s="34">
        <f>'MC Eff April 2017'!$D$14</f>
        <v>1873</v>
      </c>
      <c r="F8" s="35">
        <f>'MC Eff April 2017'!$C$19</f>
        <v>68351</v>
      </c>
      <c r="G8" s="36"/>
      <c r="H8" s="37"/>
      <c r="I8" s="38"/>
    </row>
    <row r="9" spans="1:9" s="22" customFormat="1">
      <c r="A9" s="14"/>
      <c r="B9" s="40" t="s">
        <v>11</v>
      </c>
      <c r="C9" s="41" t="s">
        <v>12</v>
      </c>
      <c r="D9" s="42">
        <f>'MC Eff April 2017'!$B$15</f>
        <v>46495</v>
      </c>
      <c r="E9" s="42">
        <f>'MC Eff April 2017'!$D$15</f>
        <v>1944</v>
      </c>
      <c r="F9" s="35">
        <f>'MC Eff April 2017'!$C$19</f>
        <v>68351</v>
      </c>
      <c r="G9" s="43" t="s">
        <v>13</v>
      </c>
      <c r="H9" s="44">
        <v>18</v>
      </c>
      <c r="I9" s="42">
        <f>'MC Eff April 2017'!$D$19</f>
        <v>2212</v>
      </c>
    </row>
    <row r="10" spans="1:9" s="22" customFormat="1" ht="27.6" customHeight="1">
      <c r="A10" s="14"/>
      <c r="B10" s="73" t="s">
        <v>14</v>
      </c>
      <c r="C10" s="73"/>
      <c r="D10" s="73"/>
      <c r="E10" s="73"/>
      <c r="F10" s="73"/>
      <c r="G10" s="73"/>
      <c r="H10" s="73"/>
      <c r="I10" s="73"/>
    </row>
    <row r="11" spans="1:9" s="22" customFormat="1">
      <c r="A11" s="14"/>
      <c r="B11" s="45"/>
      <c r="C11" s="46"/>
      <c r="D11" s="47"/>
      <c r="E11" s="47"/>
      <c r="F11" s="48"/>
      <c r="G11" s="46"/>
      <c r="H11" s="49"/>
    </row>
    <row r="13" spans="1:9" s="1" customFormat="1" ht="20.25">
      <c r="A13" s="1" t="s">
        <v>71</v>
      </c>
      <c r="D13" s="2"/>
      <c r="F13" s="3"/>
    </row>
    <row r="15" spans="1:9" ht="25.5">
      <c r="B15" s="8" t="s">
        <v>0</v>
      </c>
      <c r="C15" s="9" t="s">
        <v>1</v>
      </c>
      <c r="D15" s="10" t="s">
        <v>2</v>
      </c>
      <c r="E15" s="11" t="s">
        <v>3</v>
      </c>
      <c r="F15" s="10" t="s">
        <v>4</v>
      </c>
      <c r="G15" s="12" t="s">
        <v>5</v>
      </c>
      <c r="H15" s="9" t="s">
        <v>6</v>
      </c>
      <c r="I15" s="13" t="s">
        <v>7</v>
      </c>
    </row>
    <row r="16" spans="1:9">
      <c r="B16" s="15"/>
      <c r="C16" s="16"/>
      <c r="D16" s="17"/>
      <c r="E16" s="18"/>
      <c r="F16" s="19"/>
      <c r="G16" s="20"/>
      <c r="H16" s="21"/>
      <c r="I16" s="15"/>
    </row>
    <row r="17" spans="1:9">
      <c r="B17" s="23" t="s">
        <v>8</v>
      </c>
      <c r="C17" s="24"/>
      <c r="D17" s="25"/>
      <c r="E17" s="26"/>
      <c r="F17" s="27"/>
      <c r="G17" s="28"/>
      <c r="H17" s="29"/>
      <c r="I17" s="30"/>
    </row>
    <row r="18" spans="1:9">
      <c r="B18" s="32" t="s">
        <v>15</v>
      </c>
      <c r="C18" s="33" t="s">
        <v>10</v>
      </c>
      <c r="D18" s="34">
        <f>'MC Eff April 2017'!$B$14</f>
        <v>43888</v>
      </c>
      <c r="E18" s="34">
        <f>'MC Eff April 2017'!$D$14</f>
        <v>1873</v>
      </c>
      <c r="F18" s="35">
        <f>'MC Eff April 2017'!$C$19</f>
        <v>68351</v>
      </c>
      <c r="G18" s="36"/>
      <c r="H18" s="37"/>
      <c r="I18" s="38"/>
    </row>
    <row r="19" spans="1:9">
      <c r="B19" s="40" t="s">
        <v>16</v>
      </c>
      <c r="C19" s="41" t="s">
        <v>12</v>
      </c>
      <c r="D19" s="42">
        <f>'MC Eff April 2017'!$B$15</f>
        <v>46495</v>
      </c>
      <c r="E19" s="42">
        <f>'MC Eff April 2017'!$D$15</f>
        <v>1944</v>
      </c>
      <c r="F19" s="35">
        <f>'MC Eff April 2017'!$C$19</f>
        <v>68351</v>
      </c>
      <c r="G19" s="43" t="s">
        <v>17</v>
      </c>
      <c r="H19" s="44">
        <v>18</v>
      </c>
      <c r="I19" s="42">
        <f>'MC Eff April 2017'!$D$19</f>
        <v>2212</v>
      </c>
    </row>
    <row r="20" spans="1:9" ht="28.15" customHeight="1">
      <c r="B20" s="74" t="s">
        <v>14</v>
      </c>
      <c r="C20" s="74"/>
      <c r="D20" s="74"/>
      <c r="E20" s="74"/>
      <c r="F20" s="74"/>
      <c r="G20" s="74"/>
      <c r="H20" s="74"/>
      <c r="I20" s="74"/>
    </row>
    <row r="21" spans="1:9" s="22" customFormat="1">
      <c r="A21" s="14"/>
      <c r="B21" s="50"/>
      <c r="C21" s="46"/>
      <c r="D21" s="47"/>
      <c r="E21" s="47"/>
      <c r="F21" s="48"/>
      <c r="G21" s="46"/>
      <c r="H21" s="49"/>
    </row>
    <row r="22" spans="1:9" s="22" customFormat="1">
      <c r="A22" s="14"/>
      <c r="B22" s="50"/>
      <c r="C22" s="46"/>
      <c r="D22" s="47"/>
      <c r="E22" s="47"/>
      <c r="F22" s="48"/>
      <c r="G22" s="46"/>
      <c r="H22" s="49"/>
    </row>
    <row r="23" spans="1:9" s="52" customFormat="1" ht="20.25">
      <c r="A23" s="1" t="s">
        <v>72</v>
      </c>
      <c r="B23" s="1"/>
      <c r="C23" s="1"/>
      <c r="D23" s="2"/>
      <c r="E23" s="1"/>
      <c r="F23" s="51"/>
    </row>
    <row r="25" spans="1:9" ht="25.5">
      <c r="B25" s="8" t="s">
        <v>0</v>
      </c>
      <c r="C25" s="9" t="s">
        <v>1</v>
      </c>
      <c r="D25" s="10" t="s">
        <v>2</v>
      </c>
      <c r="E25" s="11" t="s">
        <v>3</v>
      </c>
      <c r="F25" s="10" t="s">
        <v>4</v>
      </c>
      <c r="G25" s="12" t="s">
        <v>5</v>
      </c>
      <c r="H25" s="9" t="s">
        <v>6</v>
      </c>
      <c r="I25" s="13" t="s">
        <v>7</v>
      </c>
    </row>
    <row r="26" spans="1:9">
      <c r="B26" s="15"/>
      <c r="C26" s="16"/>
      <c r="D26" s="17"/>
      <c r="E26" s="18"/>
      <c r="F26" s="19"/>
      <c r="G26" s="20"/>
      <c r="H26" s="21"/>
      <c r="I26" s="15"/>
    </row>
    <row r="27" spans="1:9">
      <c r="B27" s="23" t="s">
        <v>8</v>
      </c>
      <c r="C27" s="24"/>
      <c r="D27" s="25"/>
      <c r="E27" s="26"/>
      <c r="F27" s="27"/>
      <c r="G27" s="28"/>
      <c r="H27" s="29"/>
      <c r="I27" s="30"/>
    </row>
    <row r="28" spans="1:9">
      <c r="B28" s="32" t="s">
        <v>18</v>
      </c>
      <c r="C28" s="33" t="s">
        <v>10</v>
      </c>
      <c r="D28" s="34">
        <f>'MC Eff April 2017'!$B$14</f>
        <v>43888</v>
      </c>
      <c r="E28" s="34">
        <f>'MC Eff April 2017'!$D$14</f>
        <v>1873</v>
      </c>
      <c r="F28" s="35">
        <f>'MC Eff April 2017'!$C$19</f>
        <v>68351</v>
      </c>
      <c r="G28" s="36"/>
      <c r="H28" s="37"/>
      <c r="I28" s="38"/>
    </row>
    <row r="29" spans="1:9">
      <c r="B29" s="40" t="s">
        <v>19</v>
      </c>
      <c r="C29" s="41" t="s">
        <v>12</v>
      </c>
      <c r="D29" s="42">
        <f>'MC Eff April 2017'!$B$15</f>
        <v>46495</v>
      </c>
      <c r="E29" s="42">
        <f>'MC Eff April 2017'!$D$15</f>
        <v>1944</v>
      </c>
      <c r="F29" s="70">
        <f>'MC Eff April 2017'!$C$19</f>
        <v>68351</v>
      </c>
      <c r="G29" s="43" t="s">
        <v>20</v>
      </c>
      <c r="H29" s="44">
        <v>18</v>
      </c>
      <c r="I29" s="42">
        <f>'MC Eff April 2017'!$D$19</f>
        <v>2212</v>
      </c>
    </row>
    <row r="30" spans="1:9" s="22" customFormat="1">
      <c r="A30" s="14"/>
      <c r="B30" s="50"/>
      <c r="C30" s="46"/>
      <c r="D30" s="47"/>
      <c r="E30" s="47"/>
      <c r="F30" s="48"/>
      <c r="G30" s="46"/>
      <c r="H30" s="49"/>
    </row>
    <row r="32" spans="1:9" s="52" customFormat="1" ht="20.25">
      <c r="A32" s="1" t="s">
        <v>73</v>
      </c>
      <c r="B32" s="1"/>
      <c r="C32" s="1"/>
      <c r="D32" s="2"/>
      <c r="E32" s="1"/>
      <c r="F32" s="51"/>
    </row>
    <row r="34" spans="1:9" ht="25.5">
      <c r="B34" s="8" t="s">
        <v>0</v>
      </c>
      <c r="C34" s="9" t="s">
        <v>1</v>
      </c>
      <c r="D34" s="10" t="s">
        <v>2</v>
      </c>
      <c r="E34" s="11" t="s">
        <v>3</v>
      </c>
      <c r="F34" s="10" t="s">
        <v>4</v>
      </c>
      <c r="G34" s="12" t="s">
        <v>5</v>
      </c>
      <c r="H34" s="9" t="s">
        <v>6</v>
      </c>
      <c r="I34" s="13" t="s">
        <v>7</v>
      </c>
    </row>
    <row r="35" spans="1:9">
      <c r="B35" s="15"/>
      <c r="C35" s="16"/>
      <c r="D35" s="17"/>
      <c r="E35" s="18"/>
      <c r="F35" s="19"/>
      <c r="G35" s="20"/>
      <c r="H35" s="21"/>
      <c r="I35" s="15"/>
    </row>
    <row r="36" spans="1:9">
      <c r="B36" s="23" t="s">
        <v>8</v>
      </c>
      <c r="C36" s="24"/>
      <c r="D36" s="25"/>
      <c r="E36" s="26"/>
      <c r="F36" s="27"/>
      <c r="G36" s="28"/>
      <c r="H36" s="29"/>
      <c r="I36" s="30"/>
    </row>
    <row r="37" spans="1:9">
      <c r="B37" s="32" t="s">
        <v>21</v>
      </c>
      <c r="C37" s="33" t="s">
        <v>10</v>
      </c>
      <c r="D37" s="34">
        <f>'MC Eff April 2017'!$B$14</f>
        <v>43888</v>
      </c>
      <c r="E37" s="34">
        <f>'MC Eff April 2017'!$D$14</f>
        <v>1873</v>
      </c>
      <c r="F37" s="35">
        <f>'MC Eff April 2017'!$C$19</f>
        <v>68351</v>
      </c>
      <c r="G37" s="36"/>
      <c r="H37" s="37"/>
      <c r="I37" s="38"/>
    </row>
    <row r="38" spans="1:9">
      <c r="B38" s="40" t="s">
        <v>22</v>
      </c>
      <c r="C38" s="41" t="s">
        <v>12</v>
      </c>
      <c r="D38" s="42">
        <f>'MC Eff April 2017'!$B$15</f>
        <v>46495</v>
      </c>
      <c r="E38" s="42">
        <f>'MC Eff April 2017'!$D$15</f>
        <v>1944</v>
      </c>
      <c r="F38" s="70">
        <f>'MC Eff April 2017'!$C$19</f>
        <v>68351</v>
      </c>
      <c r="G38" s="43" t="s">
        <v>23</v>
      </c>
      <c r="H38" s="44">
        <v>18</v>
      </c>
      <c r="I38" s="42">
        <f>'MC Eff April 2017'!$D$19</f>
        <v>2212</v>
      </c>
    </row>
    <row r="39" spans="1:9" s="22" customFormat="1">
      <c r="A39" s="14"/>
      <c r="B39" s="50"/>
      <c r="C39" s="46"/>
      <c r="D39" s="47"/>
      <c r="E39" s="47"/>
      <c r="F39" s="48"/>
      <c r="G39" s="46"/>
      <c r="H39" s="49"/>
    </row>
    <row r="40" spans="1:9" s="1" customFormat="1" ht="20.25">
      <c r="A40" s="1" t="s">
        <v>74</v>
      </c>
      <c r="D40" s="2"/>
      <c r="F40" s="3"/>
    </row>
    <row r="41" spans="1:9" s="4" customFormat="1" ht="12.75">
      <c r="D41" s="5"/>
      <c r="F41" s="6"/>
    </row>
    <row r="42" spans="1:9" s="4" customFormat="1" ht="25.5">
      <c r="B42" s="8" t="s">
        <v>0</v>
      </c>
      <c r="C42" s="9" t="s">
        <v>1</v>
      </c>
      <c r="D42" s="10" t="s">
        <v>2</v>
      </c>
      <c r="E42" s="11" t="s">
        <v>3</v>
      </c>
      <c r="F42" s="10" t="s">
        <v>4</v>
      </c>
      <c r="G42" s="12" t="s">
        <v>5</v>
      </c>
      <c r="H42" s="9" t="s">
        <v>6</v>
      </c>
      <c r="I42" s="13" t="s">
        <v>7</v>
      </c>
    </row>
    <row r="43" spans="1:9" s="4" customFormat="1">
      <c r="B43" s="15"/>
      <c r="C43" s="16"/>
      <c r="D43" s="17"/>
      <c r="E43" s="18"/>
      <c r="F43" s="19"/>
      <c r="G43" s="20"/>
      <c r="H43" s="21"/>
      <c r="I43" s="15"/>
    </row>
    <row r="44" spans="1:9" s="4" customFormat="1">
      <c r="B44" s="23" t="s">
        <v>8</v>
      </c>
      <c r="C44" s="24"/>
      <c r="D44" s="25"/>
      <c r="E44" s="26"/>
      <c r="F44" s="27"/>
      <c r="G44" s="28"/>
      <c r="H44" s="29"/>
      <c r="I44" s="30"/>
    </row>
    <row r="45" spans="1:9" s="4" customFormat="1" ht="12.75">
      <c r="B45" s="32" t="s">
        <v>24</v>
      </c>
      <c r="C45" s="33" t="s">
        <v>10</v>
      </c>
      <c r="D45" s="34">
        <f>'MC Eff April 2017'!$B$14</f>
        <v>43888</v>
      </c>
      <c r="E45" s="34">
        <f>'MC Eff April 2017'!$D$14</f>
        <v>1873</v>
      </c>
      <c r="F45" s="35">
        <f>'MC Eff April 2017'!$C$19</f>
        <v>68351</v>
      </c>
      <c r="G45" s="36"/>
      <c r="H45" s="37"/>
      <c r="I45" s="38"/>
    </row>
    <row r="46" spans="1:9" s="4" customFormat="1">
      <c r="B46" s="40" t="s">
        <v>25</v>
      </c>
      <c r="C46" s="41" t="s">
        <v>12</v>
      </c>
      <c r="D46" s="42">
        <f>'MC Eff April 2017'!$B$15</f>
        <v>46495</v>
      </c>
      <c r="E46" s="42">
        <f>'MC Eff April 2017'!$D$15</f>
        <v>1944</v>
      </c>
      <c r="F46" s="70">
        <f>'MC Eff April 2017'!$C$19</f>
        <v>68351</v>
      </c>
      <c r="G46" s="43" t="s">
        <v>26</v>
      </c>
      <c r="H46" s="44">
        <v>18</v>
      </c>
      <c r="I46" s="42">
        <f>'MC Eff April 2017'!$D$19</f>
        <v>2212</v>
      </c>
    </row>
    <row r="47" spans="1:9" s="4" customFormat="1" ht="12.75">
      <c r="D47" s="5"/>
      <c r="F47" s="6"/>
    </row>
    <row r="49" spans="1:9" s="1" customFormat="1" ht="20.25">
      <c r="A49" s="1" t="s">
        <v>75</v>
      </c>
      <c r="D49" s="2"/>
      <c r="F49" s="3"/>
    </row>
    <row r="50" spans="1:9" s="4" customFormat="1" ht="12.75">
      <c r="D50" s="5"/>
      <c r="F50" s="6"/>
    </row>
    <row r="51" spans="1:9" s="4" customFormat="1" ht="25.5">
      <c r="B51" s="8" t="s">
        <v>0</v>
      </c>
      <c r="C51" s="9" t="s">
        <v>1</v>
      </c>
      <c r="D51" s="10" t="s">
        <v>2</v>
      </c>
      <c r="E51" s="11" t="s">
        <v>3</v>
      </c>
      <c r="F51" s="10" t="s">
        <v>4</v>
      </c>
      <c r="G51" s="12" t="s">
        <v>5</v>
      </c>
      <c r="H51" s="9" t="s">
        <v>6</v>
      </c>
      <c r="I51" s="13" t="s">
        <v>7</v>
      </c>
    </row>
    <row r="52" spans="1:9" s="4" customFormat="1">
      <c r="B52" s="15"/>
      <c r="C52" s="16"/>
      <c r="D52" s="17"/>
      <c r="E52" s="18"/>
      <c r="F52" s="19"/>
      <c r="G52" s="20"/>
      <c r="H52" s="21"/>
      <c r="I52" s="15"/>
    </row>
    <row r="53" spans="1:9" s="4" customFormat="1">
      <c r="B53" s="23" t="s">
        <v>8</v>
      </c>
      <c r="C53" s="24"/>
      <c r="D53" s="25"/>
      <c r="E53" s="26"/>
      <c r="F53" s="27"/>
      <c r="G53" s="28"/>
      <c r="H53" s="29"/>
      <c r="I53" s="30"/>
    </row>
    <row r="54" spans="1:9" s="4" customFormat="1" ht="12.75">
      <c r="B54" s="32" t="s">
        <v>27</v>
      </c>
      <c r="C54" s="33" t="s">
        <v>10</v>
      </c>
      <c r="D54" s="34">
        <f>'MC Eff April 2017'!$B$14</f>
        <v>43888</v>
      </c>
      <c r="E54" s="34">
        <f>'MC Eff April 2017'!$D$14</f>
        <v>1873</v>
      </c>
      <c r="F54" s="35">
        <f>'MC Eff April 2017'!$C$19</f>
        <v>68351</v>
      </c>
      <c r="G54" s="36"/>
      <c r="H54" s="37"/>
      <c r="I54" s="38"/>
    </row>
    <row r="55" spans="1:9" s="4" customFormat="1">
      <c r="B55" s="40" t="s">
        <v>28</v>
      </c>
      <c r="C55" s="41" t="s">
        <v>12</v>
      </c>
      <c r="D55" s="42">
        <f>'MC Eff April 2017'!$B$15</f>
        <v>46495</v>
      </c>
      <c r="E55" s="42">
        <f>'MC Eff April 2017'!$D$15</f>
        <v>1944</v>
      </c>
      <c r="F55" s="70">
        <f>'MC Eff April 2017'!$C$19</f>
        <v>68351</v>
      </c>
      <c r="G55" s="43" t="s">
        <v>29</v>
      </c>
      <c r="H55" s="44">
        <v>18</v>
      </c>
      <c r="I55" s="42">
        <f>'MC Eff April 2017'!$D$19</f>
        <v>2212</v>
      </c>
    </row>
    <row r="56" spans="1:9" s="4" customFormat="1" ht="28.15" customHeight="1">
      <c r="B56" s="74" t="s">
        <v>14</v>
      </c>
      <c r="C56" s="74"/>
      <c r="D56" s="74"/>
      <c r="E56" s="74"/>
      <c r="F56" s="74"/>
      <c r="G56" s="74"/>
      <c r="H56" s="74"/>
      <c r="I56" s="74"/>
    </row>
    <row r="57" spans="1:9" s="22" customFormat="1">
      <c r="A57" s="14"/>
      <c r="B57" s="53"/>
      <c r="C57" s="53"/>
      <c r="D57" s="54"/>
      <c r="E57" s="53"/>
      <c r="F57" s="55"/>
      <c r="G57" s="53"/>
      <c r="H57" s="53"/>
    </row>
    <row r="58" spans="1:9" s="4" customFormat="1" ht="12.75">
      <c r="D58" s="5"/>
      <c r="F58" s="6"/>
    </row>
    <row r="59" spans="1:9" s="1" customFormat="1" ht="20.25">
      <c r="A59" s="1" t="s">
        <v>81</v>
      </c>
      <c r="D59" s="2"/>
      <c r="F59" s="3"/>
    </row>
    <row r="60" spans="1:9" s="4" customFormat="1" ht="12.75">
      <c r="D60" s="5"/>
      <c r="F60" s="6"/>
    </row>
    <row r="61" spans="1:9" s="4" customFormat="1" ht="25.5">
      <c r="B61" s="8" t="s">
        <v>0</v>
      </c>
      <c r="C61" s="9" t="s">
        <v>1</v>
      </c>
      <c r="D61" s="10" t="s">
        <v>2</v>
      </c>
      <c r="E61" s="11" t="s">
        <v>3</v>
      </c>
      <c r="F61" s="10" t="s">
        <v>4</v>
      </c>
      <c r="G61" s="12" t="s">
        <v>5</v>
      </c>
      <c r="H61" s="9" t="s">
        <v>6</v>
      </c>
      <c r="I61" s="13" t="s">
        <v>7</v>
      </c>
    </row>
    <row r="62" spans="1:9" s="4" customFormat="1">
      <c r="B62" s="15"/>
      <c r="C62" s="16"/>
      <c r="D62" s="17"/>
      <c r="E62" s="18"/>
      <c r="F62" s="19"/>
      <c r="G62" s="20"/>
      <c r="H62" s="21"/>
      <c r="I62" s="15"/>
    </row>
    <row r="63" spans="1:9" s="4" customFormat="1">
      <c r="B63" s="23" t="s">
        <v>8</v>
      </c>
      <c r="C63" s="24"/>
      <c r="D63" s="25"/>
      <c r="E63" s="26"/>
      <c r="F63" s="27"/>
      <c r="G63" s="28"/>
      <c r="H63" s="29"/>
      <c r="I63" s="30"/>
    </row>
    <row r="64" spans="1:9" s="4" customFormat="1" ht="12.75">
      <c r="B64" s="32" t="s">
        <v>30</v>
      </c>
      <c r="C64" s="33" t="s">
        <v>10</v>
      </c>
      <c r="D64" s="34">
        <f>'MC Eff April 2017'!$B$14</f>
        <v>43888</v>
      </c>
      <c r="E64" s="34">
        <f>'MC Eff April 2017'!$D$14</f>
        <v>1873</v>
      </c>
      <c r="F64" s="35">
        <f>'MC Eff April 2017'!$C$19</f>
        <v>68351</v>
      </c>
      <c r="G64" s="36"/>
      <c r="H64" s="37"/>
      <c r="I64" s="38"/>
    </row>
    <row r="65" spans="1:9" s="4" customFormat="1">
      <c r="B65" s="40" t="s">
        <v>31</v>
      </c>
      <c r="C65" s="41" t="s">
        <v>12</v>
      </c>
      <c r="D65" s="42">
        <f>'MC Eff April 2017'!$B$15</f>
        <v>46495</v>
      </c>
      <c r="E65" s="42">
        <f>'MC Eff April 2017'!$D$15</f>
        <v>1944</v>
      </c>
      <c r="F65" s="70">
        <f>'MC Eff April 2017'!$C$19</f>
        <v>68351</v>
      </c>
      <c r="G65" s="43" t="s">
        <v>32</v>
      </c>
      <c r="H65" s="44">
        <v>18</v>
      </c>
      <c r="I65" s="42">
        <f>'MC Eff April 2017'!$D$19</f>
        <v>2212</v>
      </c>
    </row>
    <row r="66" spans="1:9" s="4" customFormat="1" ht="12.75">
      <c r="B66" s="71" t="s">
        <v>86</v>
      </c>
      <c r="D66" s="5"/>
      <c r="F66" s="6"/>
    </row>
    <row r="67" spans="1:9" s="4" customFormat="1" ht="12.75">
      <c r="D67" s="5"/>
      <c r="F67" s="6"/>
    </row>
    <row r="68" spans="1:9" s="56" customFormat="1" ht="20.25">
      <c r="A68" s="1" t="s">
        <v>82</v>
      </c>
      <c r="D68" s="57"/>
      <c r="F68" s="58"/>
    </row>
    <row r="70" spans="1:9" ht="25.5">
      <c r="B70" s="8" t="s">
        <v>0</v>
      </c>
      <c r="C70" s="9" t="s">
        <v>1</v>
      </c>
      <c r="D70" s="10" t="s">
        <v>2</v>
      </c>
      <c r="E70" s="11" t="s">
        <v>3</v>
      </c>
      <c r="F70" s="10" t="s">
        <v>4</v>
      </c>
      <c r="G70" s="12" t="s">
        <v>5</v>
      </c>
      <c r="H70" s="9" t="s">
        <v>6</v>
      </c>
      <c r="I70" s="13" t="s">
        <v>7</v>
      </c>
    </row>
    <row r="71" spans="1:9">
      <c r="B71" s="15"/>
      <c r="C71" s="16"/>
      <c r="D71" s="17"/>
      <c r="E71" s="18"/>
      <c r="F71" s="19"/>
      <c r="G71" s="20"/>
      <c r="H71" s="21"/>
      <c r="I71" s="15"/>
    </row>
    <row r="72" spans="1:9">
      <c r="B72" s="23" t="s">
        <v>8</v>
      </c>
      <c r="C72" s="24"/>
      <c r="D72" s="25"/>
      <c r="E72" s="26"/>
      <c r="F72" s="27"/>
      <c r="G72" s="28"/>
      <c r="H72" s="29"/>
      <c r="I72" s="30"/>
    </row>
    <row r="73" spans="1:9">
      <c r="B73" s="32" t="s">
        <v>33</v>
      </c>
      <c r="C73" s="33" t="s">
        <v>10</v>
      </c>
      <c r="D73" s="34">
        <f>'MC Eff April 2017'!$B$14</f>
        <v>43888</v>
      </c>
      <c r="E73" s="34">
        <f>'MC Eff April 2017'!$D$14</f>
        <v>1873</v>
      </c>
      <c r="F73" s="35">
        <f>'MC Eff April 2017'!$C$19</f>
        <v>68351</v>
      </c>
      <c r="G73" s="36"/>
      <c r="H73" s="37"/>
      <c r="I73" s="38"/>
    </row>
    <row r="74" spans="1:9">
      <c r="B74" s="40" t="s">
        <v>34</v>
      </c>
      <c r="C74" s="41" t="s">
        <v>12</v>
      </c>
      <c r="D74" s="42">
        <f>'MC Eff April 2017'!$B$15</f>
        <v>46495</v>
      </c>
      <c r="E74" s="42">
        <f>'MC Eff April 2017'!$D$15</f>
        <v>1944</v>
      </c>
      <c r="F74" s="70">
        <f>'MC Eff April 2017'!$C$19</f>
        <v>68351</v>
      </c>
      <c r="G74" s="43" t="s">
        <v>35</v>
      </c>
      <c r="H74" s="44">
        <v>18</v>
      </c>
      <c r="I74" s="42">
        <f>'MC Eff April 2017'!$D$19</f>
        <v>2212</v>
      </c>
    </row>
    <row r="75" spans="1:9" s="22" customFormat="1">
      <c r="A75" s="14"/>
      <c r="B75" s="71" t="s">
        <v>87</v>
      </c>
      <c r="C75" s="46"/>
      <c r="D75" s="47"/>
      <c r="E75" s="47"/>
      <c r="F75" s="48"/>
      <c r="G75" s="46"/>
      <c r="H75" s="49"/>
    </row>
    <row r="77" spans="1:9" s="1" customFormat="1" ht="20.25">
      <c r="A77" s="1" t="s">
        <v>76</v>
      </c>
      <c r="D77" s="2"/>
      <c r="F77" s="3"/>
    </row>
    <row r="79" spans="1:9" ht="25.5">
      <c r="B79" s="8" t="s">
        <v>0</v>
      </c>
      <c r="C79" s="9" t="s">
        <v>1</v>
      </c>
      <c r="D79" s="10" t="s">
        <v>2</v>
      </c>
      <c r="E79" s="11" t="s">
        <v>3</v>
      </c>
      <c r="F79" s="10" t="s">
        <v>4</v>
      </c>
      <c r="G79" s="12" t="s">
        <v>5</v>
      </c>
      <c r="H79" s="9" t="s">
        <v>6</v>
      </c>
      <c r="I79" s="13" t="s">
        <v>7</v>
      </c>
    </row>
    <row r="80" spans="1:9">
      <c r="B80" s="15"/>
      <c r="C80" s="16"/>
      <c r="D80" s="17"/>
      <c r="E80" s="18"/>
      <c r="F80" s="19"/>
      <c r="G80" s="20"/>
      <c r="H80" s="21"/>
      <c r="I80" s="15"/>
    </row>
    <row r="81" spans="1:9">
      <c r="B81" s="23" t="s">
        <v>8</v>
      </c>
      <c r="C81" s="24"/>
      <c r="D81" s="25"/>
      <c r="E81" s="26"/>
      <c r="F81" s="27"/>
      <c r="G81" s="28"/>
      <c r="H81" s="29"/>
      <c r="I81" s="30"/>
    </row>
    <row r="82" spans="1:9">
      <c r="B82" s="32" t="s">
        <v>36</v>
      </c>
      <c r="C82" s="33" t="s">
        <v>10</v>
      </c>
      <c r="D82" s="34">
        <f>'MC Eff April 2017'!$B$14</f>
        <v>43888</v>
      </c>
      <c r="E82" s="34">
        <f>'MC Eff April 2017'!$D$14</f>
        <v>1873</v>
      </c>
      <c r="F82" s="35">
        <f>'MC Eff April 2017'!$C$19</f>
        <v>68351</v>
      </c>
      <c r="G82" s="36"/>
      <c r="H82" s="37"/>
      <c r="I82" s="38"/>
    </row>
    <row r="83" spans="1:9">
      <c r="B83" s="40" t="s">
        <v>37</v>
      </c>
      <c r="C83" s="41" t="s">
        <v>12</v>
      </c>
      <c r="D83" s="42">
        <f>'MC Eff April 2017'!$B$15</f>
        <v>46495</v>
      </c>
      <c r="E83" s="42">
        <f>'MC Eff April 2017'!$D$15</f>
        <v>1944</v>
      </c>
      <c r="F83" s="70">
        <f>'MC Eff April 2017'!$C$19</f>
        <v>68351</v>
      </c>
      <c r="G83" s="43" t="s">
        <v>38</v>
      </c>
      <c r="H83" s="44">
        <v>18</v>
      </c>
      <c r="I83" s="42">
        <f>'MC Eff April 2017'!$D$19</f>
        <v>2212</v>
      </c>
    </row>
    <row r="86" spans="1:9" s="1" customFormat="1" ht="20.25">
      <c r="A86" s="1" t="s">
        <v>83</v>
      </c>
      <c r="D86" s="2"/>
      <c r="F86" s="3"/>
    </row>
    <row r="88" spans="1:9" ht="25.5">
      <c r="B88" s="8" t="s">
        <v>0</v>
      </c>
      <c r="C88" s="9" t="s">
        <v>1</v>
      </c>
      <c r="D88" s="10" t="s">
        <v>2</v>
      </c>
      <c r="E88" s="11" t="s">
        <v>3</v>
      </c>
      <c r="F88" s="10" t="s">
        <v>4</v>
      </c>
      <c r="G88" s="12" t="s">
        <v>5</v>
      </c>
      <c r="H88" s="9" t="s">
        <v>6</v>
      </c>
      <c r="I88" s="13" t="s">
        <v>7</v>
      </c>
    </row>
    <row r="89" spans="1:9">
      <c r="B89" s="15"/>
      <c r="C89" s="16"/>
      <c r="D89" s="17"/>
      <c r="E89" s="18"/>
      <c r="F89" s="19"/>
      <c r="G89" s="20"/>
      <c r="H89" s="21"/>
      <c r="I89" s="15"/>
    </row>
    <row r="90" spans="1:9">
      <c r="B90" s="23" t="s">
        <v>8</v>
      </c>
      <c r="C90" s="24"/>
      <c r="D90" s="25"/>
      <c r="E90" s="26"/>
      <c r="F90" s="27"/>
      <c r="G90" s="28"/>
      <c r="H90" s="29"/>
      <c r="I90" s="30"/>
    </row>
    <row r="91" spans="1:9">
      <c r="B91" s="32" t="s">
        <v>39</v>
      </c>
      <c r="C91" s="33" t="s">
        <v>10</v>
      </c>
      <c r="D91" s="34">
        <f>'MC Eff April 2017'!$B$14</f>
        <v>43888</v>
      </c>
      <c r="E91" s="34">
        <f>'MC Eff April 2017'!$D$14</f>
        <v>1873</v>
      </c>
      <c r="F91" s="35">
        <f>'MC Eff April 2017'!$C$19</f>
        <v>68351</v>
      </c>
      <c r="G91" s="36"/>
      <c r="H91" s="37"/>
      <c r="I91" s="38"/>
    </row>
    <row r="92" spans="1:9">
      <c r="B92" s="40" t="s">
        <v>40</v>
      </c>
      <c r="C92" s="41" t="s">
        <v>12</v>
      </c>
      <c r="D92" s="42">
        <f>'MC Eff April 2017'!$B$15</f>
        <v>46495</v>
      </c>
      <c r="E92" s="42">
        <f>'MC Eff April 2017'!$D$15</f>
        <v>1944</v>
      </c>
      <c r="F92" s="70">
        <f>'MC Eff April 2017'!$C$19</f>
        <v>68351</v>
      </c>
      <c r="G92" s="43" t="s">
        <v>41</v>
      </c>
      <c r="H92" s="44">
        <v>18</v>
      </c>
      <c r="I92" s="42">
        <f>'MC Eff April 2017'!$D$19</f>
        <v>2212</v>
      </c>
    </row>
    <row r="93" spans="1:9" s="22" customFormat="1">
      <c r="A93" s="14"/>
      <c r="B93" s="71" t="s">
        <v>88</v>
      </c>
      <c r="C93" s="46"/>
      <c r="D93" s="47"/>
      <c r="E93" s="47"/>
      <c r="F93" s="48"/>
      <c r="G93" s="46"/>
      <c r="H93" s="49"/>
    </row>
    <row r="94" spans="1:9" s="22" customFormat="1">
      <c r="A94" s="14"/>
      <c r="B94" s="50"/>
      <c r="C94" s="46"/>
      <c r="D94" s="47"/>
      <c r="E94" s="47"/>
      <c r="F94" s="48"/>
      <c r="G94" s="46"/>
      <c r="H94" s="49"/>
    </row>
    <row r="95" spans="1:9" s="1" customFormat="1" ht="20.25">
      <c r="A95" s="1" t="s">
        <v>77</v>
      </c>
      <c r="D95" s="2"/>
      <c r="F95" s="3"/>
    </row>
    <row r="97" spans="1:9" ht="25.5">
      <c r="B97" s="8" t="s">
        <v>0</v>
      </c>
      <c r="C97" s="9" t="s">
        <v>1</v>
      </c>
      <c r="D97" s="10" t="s">
        <v>2</v>
      </c>
      <c r="E97" s="11" t="s">
        <v>3</v>
      </c>
      <c r="F97" s="10" t="s">
        <v>4</v>
      </c>
      <c r="G97" s="12" t="s">
        <v>5</v>
      </c>
      <c r="H97" s="9" t="s">
        <v>6</v>
      </c>
      <c r="I97" s="13" t="s">
        <v>7</v>
      </c>
    </row>
    <row r="98" spans="1:9">
      <c r="B98" s="15"/>
      <c r="C98" s="16"/>
      <c r="D98" s="17"/>
      <c r="E98" s="18"/>
      <c r="F98" s="19"/>
      <c r="G98" s="20"/>
      <c r="H98" s="21"/>
      <c r="I98" s="15"/>
    </row>
    <row r="99" spans="1:9">
      <c r="B99" s="23" t="s">
        <v>8</v>
      </c>
      <c r="C99" s="24"/>
      <c r="D99" s="25"/>
      <c r="E99" s="26"/>
      <c r="F99" s="27"/>
      <c r="G99" s="28"/>
      <c r="H99" s="29"/>
      <c r="I99" s="30"/>
    </row>
    <row r="100" spans="1:9">
      <c r="B100" s="32" t="s">
        <v>42</v>
      </c>
      <c r="C100" s="33" t="s">
        <v>10</v>
      </c>
      <c r="D100" s="34">
        <f>'MC Eff April 2017'!$B$14</f>
        <v>43888</v>
      </c>
      <c r="E100" s="34">
        <f>'MC Eff April 2017'!$D$14</f>
        <v>1873</v>
      </c>
      <c r="F100" s="35">
        <f>'MC Eff April 2017'!$C$19</f>
        <v>68351</v>
      </c>
      <c r="G100" s="36"/>
      <c r="H100" s="37"/>
      <c r="I100" s="38"/>
    </row>
    <row r="101" spans="1:9">
      <c r="B101" s="40" t="s">
        <v>43</v>
      </c>
      <c r="C101" s="41" t="s">
        <v>12</v>
      </c>
      <c r="D101" s="42">
        <f>'MC Eff April 2017'!$B$15</f>
        <v>46495</v>
      </c>
      <c r="E101" s="42">
        <f>'MC Eff April 2017'!$D$15</f>
        <v>1944</v>
      </c>
      <c r="F101" s="70">
        <f>'MC Eff April 2017'!$C$19</f>
        <v>68351</v>
      </c>
      <c r="G101" s="43" t="s">
        <v>44</v>
      </c>
      <c r="H101" s="44">
        <v>18</v>
      </c>
      <c r="I101" s="42">
        <f>'MC Eff April 2017'!$D$19</f>
        <v>2212</v>
      </c>
    </row>
    <row r="102" spans="1:9" s="22" customFormat="1">
      <c r="A102" s="14"/>
      <c r="B102" s="50"/>
      <c r="C102" s="46"/>
      <c r="D102" s="47"/>
      <c r="E102" s="47"/>
      <c r="F102" s="48"/>
      <c r="G102" s="46"/>
      <c r="H102" s="49"/>
    </row>
    <row r="103" spans="1:9" s="22" customFormat="1">
      <c r="A103" s="14"/>
      <c r="B103" s="50"/>
      <c r="C103" s="46"/>
      <c r="D103" s="47"/>
      <c r="E103" s="47"/>
      <c r="F103" s="48"/>
      <c r="G103" s="46"/>
      <c r="H103" s="49"/>
    </row>
    <row r="104" spans="1:9" s="1" customFormat="1" ht="20.25">
      <c r="A104" s="1" t="s">
        <v>84</v>
      </c>
      <c r="D104" s="2"/>
      <c r="F104" s="3"/>
    </row>
    <row r="106" spans="1:9" ht="25.5">
      <c r="B106" s="8" t="s">
        <v>0</v>
      </c>
      <c r="C106" s="9" t="s">
        <v>1</v>
      </c>
      <c r="D106" s="10" t="s">
        <v>2</v>
      </c>
      <c r="E106" s="11" t="s">
        <v>3</v>
      </c>
      <c r="F106" s="10" t="s">
        <v>4</v>
      </c>
      <c r="G106" s="12" t="s">
        <v>5</v>
      </c>
      <c r="H106" s="9" t="s">
        <v>6</v>
      </c>
      <c r="I106" s="13" t="s">
        <v>7</v>
      </c>
    </row>
    <row r="107" spans="1:9">
      <c r="B107" s="15"/>
      <c r="C107" s="16"/>
      <c r="D107" s="17"/>
      <c r="E107" s="18"/>
      <c r="F107" s="19"/>
      <c r="G107" s="20"/>
      <c r="H107" s="21"/>
      <c r="I107" s="15"/>
    </row>
    <row r="108" spans="1:9">
      <c r="B108" s="23" t="s">
        <v>8</v>
      </c>
      <c r="C108" s="24"/>
      <c r="D108" s="25"/>
      <c r="E108" s="26"/>
      <c r="F108" s="27"/>
      <c r="G108" s="28"/>
      <c r="H108" s="29"/>
      <c r="I108" s="30"/>
    </row>
    <row r="109" spans="1:9">
      <c r="B109" s="32" t="s">
        <v>45</v>
      </c>
      <c r="C109" s="33" t="s">
        <v>10</v>
      </c>
      <c r="D109" s="34">
        <f>'MC Eff April 2017'!$B$14</f>
        <v>43888</v>
      </c>
      <c r="E109" s="34">
        <f>'MC Eff April 2017'!$D$14</f>
        <v>1873</v>
      </c>
      <c r="F109" s="35">
        <f>'MC Eff April 2017'!$C$19</f>
        <v>68351</v>
      </c>
      <c r="G109" s="36"/>
      <c r="H109" s="37"/>
      <c r="I109" s="38"/>
    </row>
    <row r="110" spans="1:9">
      <c r="B110" s="40" t="s">
        <v>46</v>
      </c>
      <c r="C110" s="41" t="s">
        <v>12</v>
      </c>
      <c r="D110" s="42">
        <f>'MC Eff April 2017'!$B$15</f>
        <v>46495</v>
      </c>
      <c r="E110" s="42">
        <f>'MC Eff April 2017'!$D$15</f>
        <v>1944</v>
      </c>
      <c r="F110" s="70">
        <f>'MC Eff April 2017'!$C$19</f>
        <v>68351</v>
      </c>
      <c r="G110" s="43" t="s">
        <v>47</v>
      </c>
      <c r="H110" s="44">
        <v>18</v>
      </c>
      <c r="I110" s="42">
        <f>'MC Eff April 2017'!$D$19</f>
        <v>2212</v>
      </c>
    </row>
    <row r="111" spans="1:9">
      <c r="B111" s="71" t="s">
        <v>89</v>
      </c>
    </row>
    <row r="113" spans="1:9" s="1" customFormat="1" ht="20.25">
      <c r="A113" s="1" t="s">
        <v>85</v>
      </c>
      <c r="D113" s="2"/>
      <c r="F113" s="3"/>
    </row>
    <row r="114" spans="1:9" s="4" customFormat="1" ht="12.75">
      <c r="D114" s="5"/>
      <c r="F114" s="6"/>
    </row>
    <row r="115" spans="1:9" s="4" customFormat="1" ht="25.5">
      <c r="B115" s="8" t="s">
        <v>0</v>
      </c>
      <c r="C115" s="9" t="s">
        <v>1</v>
      </c>
      <c r="D115" s="10" t="s">
        <v>2</v>
      </c>
      <c r="E115" s="11" t="s">
        <v>3</v>
      </c>
      <c r="F115" s="10" t="s">
        <v>4</v>
      </c>
      <c r="G115" s="12" t="s">
        <v>5</v>
      </c>
      <c r="H115" s="9" t="s">
        <v>6</v>
      </c>
      <c r="I115" s="13" t="s">
        <v>7</v>
      </c>
    </row>
    <row r="116" spans="1:9" s="4" customFormat="1">
      <c r="B116" s="15"/>
      <c r="C116" s="16"/>
      <c r="D116" s="17"/>
      <c r="E116" s="18"/>
      <c r="F116" s="19"/>
      <c r="G116" s="20"/>
      <c r="H116" s="21"/>
      <c r="I116" s="15"/>
    </row>
    <row r="117" spans="1:9" s="4" customFormat="1">
      <c r="B117" s="23" t="s">
        <v>8</v>
      </c>
      <c r="C117" s="24"/>
      <c r="D117" s="25"/>
      <c r="E117" s="26"/>
      <c r="F117" s="27"/>
      <c r="G117" s="28"/>
      <c r="H117" s="29"/>
      <c r="I117" s="30"/>
    </row>
    <row r="118" spans="1:9" s="4" customFormat="1" ht="12.75">
      <c r="B118" s="32" t="s">
        <v>48</v>
      </c>
      <c r="C118" s="33" t="s">
        <v>10</v>
      </c>
      <c r="D118" s="34">
        <f>'MC Eff April 2017'!$B$14</f>
        <v>43888</v>
      </c>
      <c r="E118" s="34">
        <f>'MC Eff April 2017'!$D$14</f>
        <v>1873</v>
      </c>
      <c r="F118" s="35">
        <f>'MC Eff April 2017'!$C$19</f>
        <v>68351</v>
      </c>
      <c r="G118" s="36"/>
      <c r="H118" s="37"/>
      <c r="I118" s="38"/>
    </row>
    <row r="119" spans="1:9" s="4" customFormat="1">
      <c r="B119" s="40" t="s">
        <v>49</v>
      </c>
      <c r="C119" s="41" t="s">
        <v>12</v>
      </c>
      <c r="D119" s="42">
        <f>'MC Eff April 2017'!$B$15</f>
        <v>46495</v>
      </c>
      <c r="E119" s="42">
        <f>'MC Eff April 2017'!$D$15</f>
        <v>1944</v>
      </c>
      <c r="F119" s="70">
        <f>'MC Eff April 2017'!$C$19</f>
        <v>68351</v>
      </c>
      <c r="G119" s="43" t="s">
        <v>50</v>
      </c>
      <c r="H119" s="44">
        <v>18</v>
      </c>
      <c r="I119" s="42">
        <f>'MC Eff April 2017'!$D$19</f>
        <v>2212</v>
      </c>
    </row>
    <row r="120" spans="1:9">
      <c r="B120" s="71" t="s">
        <v>90</v>
      </c>
    </row>
    <row r="122" spans="1:9" s="1" customFormat="1" ht="20.25">
      <c r="A122" s="1" t="s">
        <v>78</v>
      </c>
      <c r="D122" s="2"/>
      <c r="F122" s="3"/>
    </row>
    <row r="123" spans="1:9" s="4" customFormat="1" ht="12.75">
      <c r="D123" s="5"/>
      <c r="F123" s="6"/>
    </row>
    <row r="124" spans="1:9" s="4" customFormat="1" ht="25.5">
      <c r="B124" s="8" t="s">
        <v>0</v>
      </c>
      <c r="C124" s="9" t="s">
        <v>1</v>
      </c>
      <c r="D124" s="10" t="s">
        <v>2</v>
      </c>
      <c r="E124" s="11" t="s">
        <v>3</v>
      </c>
      <c r="F124" s="10" t="s">
        <v>4</v>
      </c>
      <c r="G124" s="12" t="s">
        <v>5</v>
      </c>
      <c r="H124" s="9" t="s">
        <v>6</v>
      </c>
      <c r="I124" s="13" t="s">
        <v>7</v>
      </c>
    </row>
    <row r="125" spans="1:9" s="4" customFormat="1">
      <c r="B125" s="15"/>
      <c r="C125" s="16"/>
      <c r="D125" s="17"/>
      <c r="E125" s="18"/>
      <c r="F125" s="19"/>
      <c r="G125" s="20"/>
      <c r="H125" s="21"/>
      <c r="I125" s="15"/>
    </row>
    <row r="126" spans="1:9" s="4" customFormat="1">
      <c r="B126" s="23" t="s">
        <v>8</v>
      </c>
      <c r="C126" s="24"/>
      <c r="D126" s="25"/>
      <c r="E126" s="26"/>
      <c r="F126" s="27"/>
      <c r="G126" s="28"/>
      <c r="H126" s="29"/>
      <c r="I126" s="30"/>
    </row>
    <row r="127" spans="1:9" s="4" customFormat="1" ht="12.75">
      <c r="B127" s="32" t="s">
        <v>51</v>
      </c>
      <c r="C127" s="33" t="s">
        <v>10</v>
      </c>
      <c r="D127" s="34">
        <f>'MC Eff April 2017'!$B$14</f>
        <v>43888</v>
      </c>
      <c r="E127" s="34">
        <f>'MC Eff April 2017'!$D$14</f>
        <v>1873</v>
      </c>
      <c r="F127" s="35">
        <f>'MC Eff April 2017'!$C$19</f>
        <v>68351</v>
      </c>
      <c r="G127" s="36"/>
      <c r="H127" s="37"/>
      <c r="I127" s="38"/>
    </row>
    <row r="128" spans="1:9" s="4" customFormat="1">
      <c r="B128" s="40" t="s">
        <v>52</v>
      </c>
      <c r="C128" s="41" t="s">
        <v>12</v>
      </c>
      <c r="D128" s="42">
        <f>'MC Eff April 2017'!$B$15</f>
        <v>46495</v>
      </c>
      <c r="E128" s="42">
        <f>'MC Eff April 2017'!$D$15</f>
        <v>1944</v>
      </c>
      <c r="F128" s="70">
        <f>'MC Eff April 2017'!$C$19</f>
        <v>68351</v>
      </c>
      <c r="G128" s="43" t="s">
        <v>53</v>
      </c>
      <c r="H128" s="44">
        <v>18</v>
      </c>
      <c r="I128" s="42">
        <f>'MC Eff April 2017'!$D$19</f>
        <v>2212</v>
      </c>
    </row>
    <row r="129" spans="2:9" s="4" customFormat="1" ht="28.15" customHeight="1">
      <c r="B129" s="74" t="s">
        <v>14</v>
      </c>
      <c r="C129" s="74"/>
      <c r="D129" s="74"/>
      <c r="E129" s="74"/>
      <c r="F129" s="74"/>
      <c r="G129" s="74"/>
      <c r="H129" s="74"/>
      <c r="I129" s="74"/>
    </row>
    <row r="130" spans="2:9" s="4" customFormat="1" ht="12.75">
      <c r="D130" s="5"/>
      <c r="F130" s="6"/>
    </row>
  </sheetData>
  <mergeCells count="5">
    <mergeCell ref="A1:I1"/>
    <mergeCell ref="B10:I10"/>
    <mergeCell ref="B20:I20"/>
    <mergeCell ref="B56:I56"/>
    <mergeCell ref="B129:I1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pane ySplit="3" topLeftCell="A4" activePane="bottomLeft" state="frozen"/>
      <selection pane="bottomLeft" activeCell="D6" sqref="D6"/>
    </sheetView>
  </sheetViews>
  <sheetFormatPr defaultRowHeight="15.75"/>
  <cols>
    <col min="2" max="2" width="10.375" customWidth="1"/>
    <col min="3" max="3" width="10.125" bestFit="1" customWidth="1"/>
    <col min="5" max="5" width="9.75" customWidth="1"/>
  </cols>
  <sheetData>
    <row r="1" spans="1:5">
      <c r="A1" s="61"/>
      <c r="B1" s="62" t="s">
        <v>67</v>
      </c>
      <c r="C1" s="63"/>
      <c r="D1" s="63"/>
      <c r="E1" s="63"/>
    </row>
    <row r="2" spans="1:5" ht="91.5" customHeight="1">
      <c r="A2" s="75" t="s">
        <v>80</v>
      </c>
      <c r="B2" s="76"/>
      <c r="C2" s="76"/>
      <c r="D2" s="76"/>
      <c r="E2" s="76"/>
    </row>
    <row r="3" spans="1:5" ht="30.7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>
      <c r="A4" s="67">
        <v>3</v>
      </c>
      <c r="B4" s="68">
        <v>25900</v>
      </c>
      <c r="C4" s="68">
        <v>33110</v>
      </c>
      <c r="D4" s="68">
        <f t="shared" ref="D4:D10" si="0">ROUNDUP((C4-B4)/6,0)</f>
        <v>1202</v>
      </c>
      <c r="E4" s="68"/>
    </row>
    <row r="5" spans="1:5">
      <c r="A5" s="67">
        <v>4</v>
      </c>
      <c r="B5" s="68">
        <v>27043</v>
      </c>
      <c r="C5" s="68">
        <v>34613</v>
      </c>
      <c r="D5" s="68">
        <f t="shared" si="0"/>
        <v>1262</v>
      </c>
      <c r="E5" s="68"/>
    </row>
    <row r="6" spans="1:5">
      <c r="A6" s="67">
        <v>5</v>
      </c>
      <c r="B6" s="68">
        <v>28665</v>
      </c>
      <c r="C6" s="68">
        <v>36292</v>
      </c>
      <c r="D6" s="68">
        <v>1271</v>
      </c>
      <c r="E6" s="68"/>
    </row>
    <row r="7" spans="1:5">
      <c r="A7" s="67">
        <v>6</v>
      </c>
      <c r="B7" s="68">
        <v>29881</v>
      </c>
      <c r="C7" s="68">
        <v>38154</v>
      </c>
      <c r="D7" s="68">
        <f t="shared" si="0"/>
        <v>1379</v>
      </c>
      <c r="E7" s="68"/>
    </row>
    <row r="8" spans="1:5">
      <c r="A8" s="67">
        <v>7</v>
      </c>
      <c r="B8" s="68">
        <v>31605</v>
      </c>
      <c r="C8" s="68">
        <v>40219</v>
      </c>
      <c r="D8" s="68">
        <f t="shared" si="0"/>
        <v>1436</v>
      </c>
      <c r="E8" s="68"/>
    </row>
    <row r="9" spans="1:5">
      <c r="A9" s="67">
        <v>8</v>
      </c>
      <c r="B9" s="68">
        <v>33339</v>
      </c>
      <c r="C9" s="68">
        <v>42291</v>
      </c>
      <c r="D9" s="68">
        <f t="shared" si="0"/>
        <v>1492</v>
      </c>
      <c r="E9" s="68"/>
    </row>
    <row r="10" spans="1:5">
      <c r="A10" s="67">
        <v>9</v>
      </c>
      <c r="B10" s="68">
        <v>35244</v>
      </c>
      <c r="C10" s="68">
        <v>44542</v>
      </c>
      <c r="D10" s="68">
        <f t="shared" si="0"/>
        <v>1550</v>
      </c>
      <c r="E10" s="68"/>
    </row>
    <row r="11" spans="1:5">
      <c r="A11" s="67">
        <v>10</v>
      </c>
      <c r="B11" s="68">
        <v>37143</v>
      </c>
      <c r="C11" s="68">
        <v>47014</v>
      </c>
      <c r="D11" s="68">
        <v>1645</v>
      </c>
      <c r="E11" s="68"/>
    </row>
    <row r="12" spans="1:5">
      <c r="A12" s="67">
        <v>11</v>
      </c>
      <c r="B12" s="68">
        <v>39396</v>
      </c>
      <c r="C12" s="68">
        <v>49623</v>
      </c>
      <c r="D12" s="68">
        <f t="shared" ref="D12:D30" si="1">ROUNDUP((C12-B12)/6,0)</f>
        <v>1705</v>
      </c>
      <c r="E12" s="68"/>
    </row>
    <row r="13" spans="1:5">
      <c r="A13" s="67">
        <v>12</v>
      </c>
      <c r="B13" s="68">
        <v>41475</v>
      </c>
      <c r="C13" s="68">
        <v>52226</v>
      </c>
      <c r="D13" s="68">
        <f t="shared" si="1"/>
        <v>1792</v>
      </c>
      <c r="E13" s="68"/>
    </row>
    <row r="14" spans="1:5">
      <c r="A14" s="67">
        <v>13</v>
      </c>
      <c r="B14" s="68">
        <v>43888</v>
      </c>
      <c r="C14" s="68">
        <v>55128</v>
      </c>
      <c r="D14" s="68">
        <v>1873</v>
      </c>
      <c r="E14" s="68"/>
    </row>
    <row r="15" spans="1:5">
      <c r="A15" s="67">
        <v>14</v>
      </c>
      <c r="B15" s="68">
        <v>46495</v>
      </c>
      <c r="C15" s="68">
        <v>58160</v>
      </c>
      <c r="D15" s="68">
        <v>1944</v>
      </c>
      <c r="E15" s="68"/>
    </row>
    <row r="16" spans="1:5">
      <c r="A16" s="67">
        <v>15</v>
      </c>
      <c r="B16" s="68">
        <v>49083</v>
      </c>
      <c r="C16" s="68">
        <v>61300</v>
      </c>
      <c r="D16" s="68">
        <v>2036</v>
      </c>
      <c r="E16" s="68"/>
    </row>
    <row r="17" spans="1:5">
      <c r="A17" s="67">
        <v>16</v>
      </c>
      <c r="B17" s="68">
        <v>51849</v>
      </c>
      <c r="C17" s="68">
        <v>64570</v>
      </c>
      <c r="D17" s="68">
        <v>2120</v>
      </c>
      <c r="E17" s="68"/>
    </row>
    <row r="18" spans="1:5">
      <c r="A18" s="67">
        <v>17</v>
      </c>
      <c r="B18" s="68">
        <v>54791</v>
      </c>
      <c r="C18" s="68">
        <v>68131</v>
      </c>
      <c r="D18" s="68">
        <v>2223</v>
      </c>
      <c r="E18" s="68"/>
    </row>
    <row r="19" spans="1:5">
      <c r="A19" s="67">
        <v>18</v>
      </c>
      <c r="B19" s="68">
        <v>55082</v>
      </c>
      <c r="C19" s="68">
        <v>68351</v>
      </c>
      <c r="D19" s="68">
        <f t="shared" si="1"/>
        <v>2212</v>
      </c>
      <c r="E19" s="68"/>
    </row>
    <row r="20" spans="1:5">
      <c r="A20" s="67">
        <v>19</v>
      </c>
      <c r="B20" s="68">
        <v>58036</v>
      </c>
      <c r="C20" s="68">
        <v>71905</v>
      </c>
      <c r="D20" s="68">
        <f t="shared" si="1"/>
        <v>2312</v>
      </c>
      <c r="E20" s="68"/>
    </row>
    <row r="21" spans="1:5">
      <c r="A21" s="67">
        <v>20</v>
      </c>
      <c r="B21" s="68">
        <v>60994</v>
      </c>
      <c r="C21" s="68">
        <v>75511</v>
      </c>
      <c r="D21" s="68">
        <f t="shared" si="1"/>
        <v>2420</v>
      </c>
      <c r="E21" s="68"/>
    </row>
    <row r="22" spans="1:5">
      <c r="A22" s="67">
        <v>21</v>
      </c>
      <c r="B22" s="68">
        <v>64284</v>
      </c>
      <c r="C22" s="68">
        <v>79412</v>
      </c>
      <c r="D22" s="68">
        <v>2521</v>
      </c>
      <c r="E22" s="68"/>
    </row>
    <row r="23" spans="1:5">
      <c r="A23" s="67">
        <v>22</v>
      </c>
      <c r="B23" s="68">
        <v>67739</v>
      </c>
      <c r="C23" s="68">
        <v>83583</v>
      </c>
      <c r="D23" s="68">
        <f t="shared" si="1"/>
        <v>2641</v>
      </c>
      <c r="E23" s="68"/>
    </row>
    <row r="24" spans="1:5">
      <c r="A24" s="67">
        <v>23</v>
      </c>
      <c r="B24" s="68">
        <v>71211</v>
      </c>
      <c r="C24" s="68">
        <v>88971</v>
      </c>
      <c r="D24" s="68">
        <f t="shared" si="1"/>
        <v>2960</v>
      </c>
      <c r="E24" s="68"/>
    </row>
    <row r="25" spans="1:5">
      <c r="A25" s="69" t="s">
        <v>59</v>
      </c>
      <c r="B25" s="68">
        <v>76863</v>
      </c>
      <c r="C25" s="68">
        <v>97157</v>
      </c>
      <c r="D25" s="68">
        <v>3382</v>
      </c>
      <c r="E25" s="68"/>
    </row>
    <row r="26" spans="1:5">
      <c r="A26" s="69" t="s">
        <v>60</v>
      </c>
      <c r="B26" s="68">
        <v>85244</v>
      </c>
      <c r="C26" s="68">
        <v>107751</v>
      </c>
      <c r="D26" s="68">
        <v>3751</v>
      </c>
      <c r="E26" s="68"/>
    </row>
    <row r="27" spans="1:5">
      <c r="A27" s="69" t="s">
        <v>61</v>
      </c>
      <c r="B27" s="68">
        <v>94609</v>
      </c>
      <c r="C27" s="68">
        <v>119555</v>
      </c>
      <c r="D27" s="68">
        <f t="shared" si="1"/>
        <v>4158</v>
      </c>
      <c r="E27" s="68"/>
    </row>
    <row r="28" spans="1:5">
      <c r="A28" s="69" t="s">
        <v>62</v>
      </c>
      <c r="B28" s="68">
        <v>104640</v>
      </c>
      <c r="C28" s="68">
        <v>132054</v>
      </c>
      <c r="D28" s="68">
        <f t="shared" si="1"/>
        <v>4569</v>
      </c>
      <c r="E28" s="68"/>
    </row>
    <row r="29" spans="1:5">
      <c r="A29" s="69" t="s">
        <v>63</v>
      </c>
      <c r="B29" s="68">
        <v>116189</v>
      </c>
      <c r="C29" s="68">
        <v>146795</v>
      </c>
      <c r="D29" s="68">
        <f t="shared" si="1"/>
        <v>5101</v>
      </c>
      <c r="E29" s="68"/>
    </row>
    <row r="30" spans="1:5">
      <c r="A30" s="69" t="s">
        <v>64</v>
      </c>
      <c r="B30" s="68">
        <v>128643</v>
      </c>
      <c r="C30" s="68">
        <v>161809</v>
      </c>
      <c r="D30" s="68">
        <f t="shared" si="1"/>
        <v>5528</v>
      </c>
      <c r="E30" s="68"/>
    </row>
    <row r="31" spans="1:5">
      <c r="A31" s="69" t="s">
        <v>65</v>
      </c>
      <c r="B31" s="68">
        <v>141800</v>
      </c>
      <c r="C31" s="68">
        <v>175618</v>
      </c>
      <c r="D31" s="68">
        <v>5636</v>
      </c>
      <c r="E31" s="68"/>
    </row>
    <row r="32" spans="1:5">
      <c r="A32" s="69" t="s">
        <v>66</v>
      </c>
      <c r="B32" s="68">
        <v>119558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4" sqref="D4"/>
    </sheetView>
  </sheetViews>
  <sheetFormatPr defaultRowHeight="15.75"/>
  <cols>
    <col min="2" max="2" width="10.375" customWidth="1"/>
    <col min="3" max="3" width="10.125" bestFit="1" customWidth="1"/>
  </cols>
  <sheetData>
    <row r="1" spans="1:5">
      <c r="A1" s="61"/>
      <c r="B1" s="62" t="s">
        <v>54</v>
      </c>
      <c r="C1" s="63"/>
      <c r="D1" s="63"/>
      <c r="E1" s="63"/>
    </row>
    <row r="2" spans="1:5">
      <c r="A2" s="77" t="s">
        <v>69</v>
      </c>
      <c r="B2" s="77"/>
      <c r="C2" s="77"/>
      <c r="D2" s="77"/>
      <c r="E2" s="77"/>
    </row>
    <row r="3" spans="1:5" ht="30.7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>
      <c r="A4" s="67">
        <v>3</v>
      </c>
      <c r="B4" s="68">
        <v>24894</v>
      </c>
      <c r="C4" s="68">
        <v>31824</v>
      </c>
      <c r="D4" s="68">
        <f>ROUNDUP((C4-B4)/6,0)</f>
        <v>1155</v>
      </c>
      <c r="E4" s="68"/>
    </row>
    <row r="5" spans="1:5">
      <c r="A5" s="67">
        <v>4</v>
      </c>
      <c r="B5" s="68">
        <v>25993</v>
      </c>
      <c r="C5" s="68">
        <v>33269</v>
      </c>
      <c r="D5" s="68">
        <f t="shared" ref="D5:D31" si="0">ROUNDUP((C5-B5)/6,0)</f>
        <v>1213</v>
      </c>
      <c r="E5" s="68"/>
    </row>
    <row r="6" spans="1:5">
      <c r="A6" s="67">
        <v>5</v>
      </c>
      <c r="B6" s="68">
        <v>27552</v>
      </c>
      <c r="C6" s="68">
        <v>34883</v>
      </c>
      <c r="D6" s="68">
        <f t="shared" si="0"/>
        <v>1222</v>
      </c>
      <c r="E6" s="68"/>
    </row>
    <row r="7" spans="1:5">
      <c r="A7" s="67">
        <v>6</v>
      </c>
      <c r="B7" s="68">
        <v>28721</v>
      </c>
      <c r="C7" s="68">
        <v>36672</v>
      </c>
      <c r="D7" s="68">
        <f t="shared" si="0"/>
        <v>1326</v>
      </c>
      <c r="E7" s="68"/>
    </row>
    <row r="8" spans="1:5">
      <c r="A8" s="67">
        <v>7</v>
      </c>
      <c r="B8" s="68">
        <v>30378</v>
      </c>
      <c r="C8" s="68">
        <v>38657</v>
      </c>
      <c r="D8" s="68">
        <f t="shared" si="0"/>
        <v>1380</v>
      </c>
      <c r="E8" s="68"/>
    </row>
    <row r="9" spans="1:5">
      <c r="A9" s="67">
        <v>8</v>
      </c>
      <c r="B9" s="68">
        <v>32044</v>
      </c>
      <c r="C9" s="68">
        <v>40649</v>
      </c>
      <c r="D9" s="68">
        <f t="shared" si="0"/>
        <v>1435</v>
      </c>
      <c r="E9" s="68"/>
    </row>
    <row r="10" spans="1:5">
      <c r="A10" s="67">
        <v>9</v>
      </c>
      <c r="B10" s="68">
        <v>33875</v>
      </c>
      <c r="C10" s="68">
        <v>42812</v>
      </c>
      <c r="D10" s="68">
        <f t="shared" si="0"/>
        <v>1490</v>
      </c>
      <c r="E10" s="68"/>
    </row>
    <row r="11" spans="1:5">
      <c r="A11" s="67">
        <v>10</v>
      </c>
      <c r="B11" s="68">
        <v>35701</v>
      </c>
      <c r="C11" s="68">
        <v>45188</v>
      </c>
      <c r="D11" s="68">
        <f t="shared" si="0"/>
        <v>1582</v>
      </c>
      <c r="E11" s="68"/>
    </row>
    <row r="12" spans="1:5">
      <c r="A12" s="67">
        <v>11</v>
      </c>
      <c r="B12" s="68">
        <v>37866</v>
      </c>
      <c r="C12" s="68">
        <v>47696</v>
      </c>
      <c r="D12" s="68">
        <f t="shared" si="0"/>
        <v>1639</v>
      </c>
      <c r="E12" s="68"/>
    </row>
    <row r="13" spans="1:5">
      <c r="A13" s="67">
        <v>12</v>
      </c>
      <c r="B13" s="68">
        <v>39864</v>
      </c>
      <c r="C13" s="68">
        <v>50198</v>
      </c>
      <c r="D13" s="68">
        <f t="shared" si="0"/>
        <v>1723</v>
      </c>
      <c r="E13" s="68"/>
    </row>
    <row r="14" spans="1:5">
      <c r="A14" s="67">
        <v>13</v>
      </c>
      <c r="B14" s="68">
        <v>42184</v>
      </c>
      <c r="C14" s="68">
        <v>52987</v>
      </c>
      <c r="D14" s="68">
        <f t="shared" si="0"/>
        <v>1801</v>
      </c>
      <c r="E14" s="68"/>
    </row>
    <row r="15" spans="1:5">
      <c r="A15" s="67">
        <v>14</v>
      </c>
      <c r="B15" s="68">
        <v>44690</v>
      </c>
      <c r="C15" s="68">
        <v>55902</v>
      </c>
      <c r="D15" s="68">
        <f t="shared" si="0"/>
        <v>1869</v>
      </c>
      <c r="E15" s="68"/>
    </row>
    <row r="16" spans="1:5">
      <c r="A16" s="67">
        <v>15</v>
      </c>
      <c r="B16" s="68">
        <v>47177</v>
      </c>
      <c r="C16" s="68">
        <v>58920</v>
      </c>
      <c r="D16" s="68">
        <f t="shared" si="0"/>
        <v>1958</v>
      </c>
      <c r="E16" s="68"/>
    </row>
    <row r="17" spans="1:5">
      <c r="A17" s="67">
        <v>16</v>
      </c>
      <c r="B17" s="68">
        <v>49836</v>
      </c>
      <c r="C17" s="68">
        <v>62063</v>
      </c>
      <c r="D17" s="68">
        <f t="shared" si="0"/>
        <v>2038</v>
      </c>
      <c r="E17" s="68"/>
    </row>
    <row r="18" spans="1:5">
      <c r="A18" s="67">
        <v>17</v>
      </c>
      <c r="B18" s="68">
        <v>52663</v>
      </c>
      <c r="C18" s="68">
        <v>65485</v>
      </c>
      <c r="D18" s="68">
        <f t="shared" si="0"/>
        <v>2137</v>
      </c>
      <c r="E18" s="68"/>
    </row>
    <row r="19" spans="1:5">
      <c r="A19" s="67">
        <v>18</v>
      </c>
      <c r="B19" s="68">
        <v>52943</v>
      </c>
      <c r="C19" s="68">
        <v>65697</v>
      </c>
      <c r="D19" s="68">
        <f t="shared" si="0"/>
        <v>2126</v>
      </c>
      <c r="E19" s="68"/>
    </row>
    <row r="20" spans="1:5">
      <c r="A20" s="67">
        <v>19</v>
      </c>
      <c r="B20" s="68">
        <v>55782</v>
      </c>
      <c r="C20" s="68">
        <v>69113</v>
      </c>
      <c r="D20" s="68">
        <f t="shared" si="0"/>
        <v>2222</v>
      </c>
      <c r="E20" s="68"/>
    </row>
    <row r="21" spans="1:5">
      <c r="A21" s="67">
        <v>20</v>
      </c>
      <c r="B21" s="68">
        <v>58626</v>
      </c>
      <c r="C21" s="68">
        <v>72579</v>
      </c>
      <c r="D21" s="68">
        <f t="shared" si="0"/>
        <v>2326</v>
      </c>
      <c r="E21" s="68"/>
    </row>
    <row r="22" spans="1:5">
      <c r="A22" s="67">
        <v>21</v>
      </c>
      <c r="B22" s="68">
        <v>61788</v>
      </c>
      <c r="C22" s="68">
        <v>76328</v>
      </c>
      <c r="D22" s="68">
        <f t="shared" si="0"/>
        <v>2424</v>
      </c>
      <c r="E22" s="68"/>
    </row>
    <row r="23" spans="1:5">
      <c r="A23" s="67">
        <v>22</v>
      </c>
      <c r="B23" s="68">
        <v>65109</v>
      </c>
      <c r="C23" s="68">
        <v>80337</v>
      </c>
      <c r="D23" s="68">
        <f t="shared" si="0"/>
        <v>2538</v>
      </c>
      <c r="E23" s="68"/>
    </row>
    <row r="24" spans="1:5">
      <c r="A24" s="67">
        <v>23</v>
      </c>
      <c r="B24" s="68">
        <v>68446</v>
      </c>
      <c r="C24" s="68">
        <v>85516</v>
      </c>
      <c r="D24" s="68">
        <f t="shared" si="0"/>
        <v>2845</v>
      </c>
      <c r="E24" s="68"/>
    </row>
    <row r="25" spans="1:5">
      <c r="A25" s="69" t="s">
        <v>59</v>
      </c>
      <c r="B25" s="68">
        <v>73878</v>
      </c>
      <c r="C25" s="68">
        <v>93384</v>
      </c>
      <c r="D25" s="68">
        <f t="shared" si="0"/>
        <v>3251</v>
      </c>
      <c r="E25" s="68"/>
    </row>
    <row r="26" spans="1:5">
      <c r="A26" s="69" t="s">
        <v>60</v>
      </c>
      <c r="B26" s="68">
        <v>81934</v>
      </c>
      <c r="C26" s="68">
        <v>103567</v>
      </c>
      <c r="D26" s="68">
        <f>ROUNDUP((C26-B26)/6,0)</f>
        <v>3606</v>
      </c>
      <c r="E26" s="68"/>
    </row>
    <row r="27" spans="1:5">
      <c r="A27" s="69" t="s">
        <v>61</v>
      </c>
      <c r="B27" s="68">
        <v>90935</v>
      </c>
      <c r="C27" s="68">
        <v>114913</v>
      </c>
      <c r="D27" s="68">
        <f t="shared" si="0"/>
        <v>3997</v>
      </c>
      <c r="E27" s="68"/>
    </row>
    <row r="28" spans="1:5">
      <c r="A28" s="69" t="s">
        <v>62</v>
      </c>
      <c r="B28" s="68">
        <v>100577</v>
      </c>
      <c r="C28" s="68">
        <v>126926</v>
      </c>
      <c r="D28" s="68">
        <f t="shared" si="0"/>
        <v>4392</v>
      </c>
      <c r="E28" s="68"/>
    </row>
    <row r="29" spans="1:5">
      <c r="A29" s="69" t="s">
        <v>63</v>
      </c>
      <c r="B29" s="68">
        <v>111677</v>
      </c>
      <c r="C29" s="68">
        <v>141095</v>
      </c>
      <c r="D29" s="68">
        <f t="shared" si="0"/>
        <v>4903</v>
      </c>
      <c r="E29" s="68"/>
    </row>
    <row r="30" spans="1:5">
      <c r="A30" s="69" t="s">
        <v>64</v>
      </c>
      <c r="B30" s="68">
        <v>123648</v>
      </c>
      <c r="C30" s="68">
        <v>155526</v>
      </c>
      <c r="D30" s="68">
        <f t="shared" si="0"/>
        <v>5313</v>
      </c>
      <c r="E30" s="68"/>
    </row>
    <row r="31" spans="1:5">
      <c r="A31" s="69" t="s">
        <v>65</v>
      </c>
      <c r="B31" s="68">
        <v>136294</v>
      </c>
      <c r="C31" s="68">
        <v>168799</v>
      </c>
      <c r="D31" s="68">
        <f t="shared" si="0"/>
        <v>5418</v>
      </c>
      <c r="E31" s="68"/>
    </row>
    <row r="32" spans="1:5">
      <c r="A32" s="69" t="s">
        <v>66</v>
      </c>
      <c r="B32" s="68">
        <v>114915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5.75"/>
  <cols>
    <col min="2" max="2" width="10.375" customWidth="1"/>
    <col min="3" max="3" width="10.125" bestFit="1" customWidth="1"/>
  </cols>
  <sheetData>
    <row r="1" spans="1:5">
      <c r="A1" s="61"/>
      <c r="B1" s="62" t="s">
        <v>68</v>
      </c>
      <c r="C1" s="63"/>
      <c r="D1" s="63"/>
      <c r="E1" s="63"/>
    </row>
    <row r="2" spans="1:5">
      <c r="A2" s="77" t="s">
        <v>69</v>
      </c>
      <c r="B2" s="77"/>
      <c r="C2" s="77"/>
      <c r="D2" s="77"/>
      <c r="E2" s="77"/>
    </row>
    <row r="3" spans="1:5" ht="30.7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>
      <c r="A4" s="67">
        <v>3</v>
      </c>
      <c r="B4" s="68">
        <v>26682</v>
      </c>
      <c r="C4" s="68">
        <v>34110</v>
      </c>
      <c r="D4" s="68">
        <f>ROUNDUP((C4-B4)/6,0)</f>
        <v>1238</v>
      </c>
      <c r="E4" s="68"/>
    </row>
    <row r="5" spans="1:5">
      <c r="A5" s="67">
        <v>4</v>
      </c>
      <c r="B5" s="68">
        <v>27860</v>
      </c>
      <c r="C5" s="68">
        <v>35658</v>
      </c>
      <c r="D5" s="68">
        <f t="shared" ref="D5:D31" si="0">ROUNDUP((C5-B5)/6,0)</f>
        <v>1300</v>
      </c>
      <c r="E5" s="68"/>
    </row>
    <row r="6" spans="1:5">
      <c r="A6" s="67">
        <v>5</v>
      </c>
      <c r="B6" s="68">
        <v>29531</v>
      </c>
      <c r="C6" s="68">
        <v>37388</v>
      </c>
      <c r="D6" s="68">
        <f t="shared" si="0"/>
        <v>1310</v>
      </c>
      <c r="E6" s="68"/>
    </row>
    <row r="7" spans="1:5">
      <c r="A7" s="67">
        <v>6</v>
      </c>
      <c r="B7" s="68">
        <v>30783</v>
      </c>
      <c r="C7" s="68">
        <v>39306</v>
      </c>
      <c r="D7" s="68">
        <f t="shared" si="0"/>
        <v>1421</v>
      </c>
      <c r="E7" s="68"/>
    </row>
    <row r="8" spans="1:5">
      <c r="A8" s="67">
        <v>7</v>
      </c>
      <c r="B8" s="68">
        <v>32559</v>
      </c>
      <c r="C8" s="68">
        <v>41434</v>
      </c>
      <c r="D8" s="68">
        <f t="shared" si="0"/>
        <v>1480</v>
      </c>
      <c r="E8" s="68"/>
    </row>
    <row r="9" spans="1:5">
      <c r="A9" s="67">
        <v>8</v>
      </c>
      <c r="B9" s="68">
        <v>34346</v>
      </c>
      <c r="C9" s="68">
        <v>43568</v>
      </c>
      <c r="D9" s="68">
        <f t="shared" si="0"/>
        <v>1537</v>
      </c>
      <c r="E9" s="68"/>
    </row>
    <row r="10" spans="1:5">
      <c r="A10" s="67">
        <v>9</v>
      </c>
      <c r="B10" s="68">
        <v>36308</v>
      </c>
      <c r="C10" s="68">
        <v>45887</v>
      </c>
      <c r="D10" s="68">
        <f t="shared" si="0"/>
        <v>1597</v>
      </c>
      <c r="E10" s="68"/>
    </row>
    <row r="11" spans="1:5">
      <c r="A11" s="67">
        <v>10</v>
      </c>
      <c r="B11" s="68">
        <v>38265</v>
      </c>
      <c r="C11" s="68">
        <v>48434</v>
      </c>
      <c r="D11" s="68">
        <f t="shared" si="0"/>
        <v>1695</v>
      </c>
      <c r="E11" s="68"/>
    </row>
    <row r="12" spans="1:5">
      <c r="A12" s="67">
        <v>11</v>
      </c>
      <c r="B12" s="68">
        <v>40586</v>
      </c>
      <c r="C12" s="68">
        <v>51122</v>
      </c>
      <c r="D12" s="68">
        <f t="shared" si="0"/>
        <v>1756</v>
      </c>
      <c r="E12" s="68"/>
    </row>
    <row r="13" spans="1:5">
      <c r="A13" s="67">
        <v>12</v>
      </c>
      <c r="B13" s="68">
        <v>42728</v>
      </c>
      <c r="C13" s="68">
        <v>53803</v>
      </c>
      <c r="D13" s="68">
        <f t="shared" si="0"/>
        <v>1846</v>
      </c>
      <c r="E13" s="68"/>
    </row>
    <row r="14" spans="1:5">
      <c r="A14" s="67">
        <v>13</v>
      </c>
      <c r="B14" s="68">
        <v>45213</v>
      </c>
      <c r="C14" s="68">
        <v>56793</v>
      </c>
      <c r="D14" s="68">
        <f t="shared" si="0"/>
        <v>1930</v>
      </c>
      <c r="E14" s="68"/>
    </row>
    <row r="15" spans="1:5">
      <c r="A15" s="67">
        <v>14</v>
      </c>
      <c r="B15" s="68">
        <v>47899</v>
      </c>
      <c r="C15" s="68">
        <v>59916</v>
      </c>
      <c r="D15" s="68">
        <f t="shared" si="0"/>
        <v>2003</v>
      </c>
      <c r="E15" s="68"/>
    </row>
    <row r="16" spans="1:5">
      <c r="A16" s="67">
        <v>15</v>
      </c>
      <c r="B16" s="68">
        <v>50565</v>
      </c>
      <c r="C16" s="68">
        <v>63151</v>
      </c>
      <c r="D16" s="68">
        <f t="shared" si="0"/>
        <v>2098</v>
      </c>
      <c r="E16" s="68"/>
    </row>
    <row r="17" spans="1:5">
      <c r="A17" s="67">
        <v>16</v>
      </c>
      <c r="B17" s="68">
        <v>53415</v>
      </c>
      <c r="C17" s="68">
        <v>66520</v>
      </c>
      <c r="D17" s="68">
        <f t="shared" si="0"/>
        <v>2185</v>
      </c>
      <c r="E17" s="68"/>
    </row>
    <row r="18" spans="1:5">
      <c r="A18" s="67">
        <v>17</v>
      </c>
      <c r="B18" s="68">
        <v>56446</v>
      </c>
      <c r="C18" s="68">
        <v>70189</v>
      </c>
      <c r="D18" s="68">
        <f t="shared" si="0"/>
        <v>2291</v>
      </c>
      <c r="E18" s="68"/>
    </row>
    <row r="19" spans="1:5">
      <c r="A19" s="67">
        <v>18</v>
      </c>
      <c r="B19" s="68">
        <v>56745</v>
      </c>
      <c r="C19" s="68">
        <v>70415</v>
      </c>
      <c r="D19" s="68">
        <f t="shared" si="0"/>
        <v>2279</v>
      </c>
      <c r="E19" s="68"/>
    </row>
    <row r="20" spans="1:5">
      <c r="A20" s="67">
        <v>19</v>
      </c>
      <c r="B20" s="68">
        <v>59789</v>
      </c>
      <c r="C20" s="68">
        <v>74077</v>
      </c>
      <c r="D20" s="68">
        <f t="shared" si="0"/>
        <v>2382</v>
      </c>
      <c r="E20" s="68"/>
    </row>
    <row r="21" spans="1:5">
      <c r="A21" s="67">
        <v>20</v>
      </c>
      <c r="B21" s="68">
        <v>62836</v>
      </c>
      <c r="C21" s="68">
        <v>77791</v>
      </c>
      <c r="D21" s="68">
        <f t="shared" si="0"/>
        <v>2493</v>
      </c>
      <c r="E21" s="68"/>
    </row>
    <row r="22" spans="1:5">
      <c r="A22" s="67">
        <v>21</v>
      </c>
      <c r="B22" s="68">
        <v>66225</v>
      </c>
      <c r="C22" s="68">
        <v>81810</v>
      </c>
      <c r="D22" s="68">
        <f t="shared" si="0"/>
        <v>2598</v>
      </c>
      <c r="E22" s="68"/>
    </row>
    <row r="23" spans="1:5">
      <c r="A23" s="67">
        <v>22</v>
      </c>
      <c r="B23" s="68">
        <v>69785</v>
      </c>
      <c r="C23" s="68">
        <v>86107</v>
      </c>
      <c r="D23" s="68">
        <f t="shared" si="0"/>
        <v>2721</v>
      </c>
      <c r="E23" s="68"/>
    </row>
    <row r="24" spans="1:5">
      <c r="A24" s="67">
        <v>23</v>
      </c>
      <c r="B24" s="68">
        <v>73362</v>
      </c>
      <c r="C24" s="68">
        <v>91658</v>
      </c>
      <c r="D24" s="68">
        <f t="shared" si="0"/>
        <v>3050</v>
      </c>
      <c r="E24" s="68"/>
    </row>
    <row r="25" spans="1:5">
      <c r="A25" s="69" t="s">
        <v>59</v>
      </c>
      <c r="B25" s="68">
        <v>79184</v>
      </c>
      <c r="C25" s="68">
        <v>100091</v>
      </c>
      <c r="D25" s="68">
        <f t="shared" si="0"/>
        <v>3485</v>
      </c>
      <c r="E25" s="68"/>
    </row>
    <row r="26" spans="1:5">
      <c r="A26" s="69" t="s">
        <v>60</v>
      </c>
      <c r="B26" s="68">
        <v>87818</v>
      </c>
      <c r="C26" s="68">
        <v>111005</v>
      </c>
      <c r="D26" s="68">
        <f>ROUNDUP((C26-B26)/6,0)</f>
        <v>3865</v>
      </c>
      <c r="E26" s="68"/>
    </row>
    <row r="27" spans="1:5">
      <c r="A27" s="69" t="s">
        <v>61</v>
      </c>
      <c r="B27" s="68">
        <v>97466</v>
      </c>
      <c r="C27" s="68">
        <v>123166</v>
      </c>
      <c r="D27" s="68">
        <f t="shared" si="0"/>
        <v>4284</v>
      </c>
      <c r="E27" s="68"/>
    </row>
    <row r="28" spans="1:5">
      <c r="A28" s="69" t="s">
        <v>62</v>
      </c>
      <c r="B28" s="68">
        <v>107800</v>
      </c>
      <c r="C28" s="68">
        <v>136042</v>
      </c>
      <c r="D28" s="68">
        <f t="shared" si="0"/>
        <v>4707</v>
      </c>
      <c r="E28" s="68"/>
    </row>
    <row r="29" spans="1:5">
      <c r="A29" s="69" t="s">
        <v>63</v>
      </c>
      <c r="B29" s="68">
        <v>119698</v>
      </c>
      <c r="C29" s="68">
        <v>151228</v>
      </c>
      <c r="D29" s="68">
        <f t="shared" si="0"/>
        <v>5255</v>
      </c>
      <c r="E29" s="68"/>
    </row>
    <row r="30" spans="1:5">
      <c r="A30" s="69" t="s">
        <v>64</v>
      </c>
      <c r="B30" s="68">
        <v>132528</v>
      </c>
      <c r="C30" s="68">
        <v>166696</v>
      </c>
      <c r="D30" s="68">
        <f t="shared" si="0"/>
        <v>5695</v>
      </c>
      <c r="E30" s="68"/>
    </row>
    <row r="31" spans="1:5">
      <c r="A31" s="69" t="s">
        <v>65</v>
      </c>
      <c r="B31" s="68">
        <v>146082</v>
      </c>
      <c r="C31" s="68">
        <v>180922</v>
      </c>
      <c r="D31" s="68">
        <f t="shared" si="0"/>
        <v>5807</v>
      </c>
      <c r="E31" s="68"/>
    </row>
    <row r="32" spans="1:5">
      <c r="A32" s="69" t="s">
        <v>66</v>
      </c>
      <c r="B32" s="68">
        <v>123169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 Traineeships</vt:lpstr>
      <vt:lpstr>MC Eff April 2017</vt:lpstr>
      <vt:lpstr>MC 2016 RETRO</vt:lpstr>
      <vt:lpstr>MC Eff April 2018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McGlone, Lauren</cp:lastModifiedBy>
  <dcterms:created xsi:type="dcterms:W3CDTF">2017-04-03T19:30:33Z</dcterms:created>
  <dcterms:modified xsi:type="dcterms:W3CDTF">2018-01-18T14:18:11Z</dcterms:modified>
</cp:coreProperties>
</file>